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bt1\115\ab 2015\Forschung und Statistik\Statistik\Statistik FSJ, FÖJ, IJFD\2024-2025\"/>
    </mc:Choice>
  </mc:AlternateContent>
  <xr:revisionPtr revIDLastSave="0" documentId="13_ncr:1_{B97561F9-D40C-4D32-B705-530F9E1A8EA2}" xr6:coauthVersionLast="36" xr6:coauthVersionMax="36" xr10:uidLastSave="{00000000-0000-0000-0000-000000000000}"/>
  <bookViews>
    <workbookView xWindow="0" yWindow="0" windowWidth="28800" windowHeight="11865" tabRatio="598" xr2:uid="{00000000-000D-0000-FFFF-FFFF00000000}"/>
  </bookViews>
  <sheets>
    <sheet name="Statistik 1" sheetId="1" r:id="rId1"/>
  </sheets>
  <definedNames>
    <definedName name="_xlnm.Print_Area" localSheetId="0">'Statistik 1'!$A$1:$CS$35</definedName>
  </definedNames>
  <calcPr calcId="191029"/>
</workbook>
</file>

<file path=xl/calcChain.xml><?xml version="1.0" encoding="utf-8"?>
<calcChain xmlns="http://schemas.openxmlformats.org/spreadsheetml/2006/main">
  <c r="G15" i="1" l="1"/>
  <c r="G12" i="1" l="1"/>
  <c r="BK12" i="1"/>
  <c r="BL12" i="1"/>
  <c r="BM12" i="1"/>
  <c r="BN12" i="1"/>
  <c r="BO12" i="1"/>
  <c r="G17" i="1" l="1"/>
  <c r="G14" i="1" l="1"/>
  <c r="BK10" i="1"/>
  <c r="BL10" i="1"/>
  <c r="G11" i="1" l="1"/>
  <c r="G16" i="1" l="1"/>
  <c r="G9" i="1" l="1"/>
  <c r="G13" i="1"/>
  <c r="G18" i="1"/>
  <c r="G19" i="1"/>
  <c r="G20" i="1"/>
  <c r="G21" i="1"/>
  <c r="AB22" i="1" l="1"/>
  <c r="AF22" i="1"/>
  <c r="AE22" i="1"/>
  <c r="AD22" i="1"/>
  <c r="AC22" i="1"/>
  <c r="W22" i="1" l="1"/>
  <c r="X22" i="1"/>
  <c r="Y22" i="1"/>
  <c r="Z22" i="1"/>
  <c r="AA22" i="1"/>
  <c r="BK14" i="1" l="1"/>
  <c r="BL14" i="1"/>
  <c r="BM14" i="1"/>
  <c r="BN14" i="1"/>
  <c r="BO14" i="1"/>
  <c r="C22" i="1" l="1"/>
  <c r="R10" i="1"/>
  <c r="S10" i="1"/>
  <c r="T10" i="1"/>
  <c r="U10" i="1"/>
  <c r="V10" i="1"/>
  <c r="AG10" i="1"/>
  <c r="AH10" i="1"/>
  <c r="AI10" i="1"/>
  <c r="AJ10" i="1"/>
  <c r="AK10" i="1"/>
  <c r="AG20" i="1" l="1"/>
  <c r="AH20" i="1"/>
  <c r="AI20" i="1"/>
  <c r="AJ20" i="1"/>
  <c r="AK20" i="1"/>
  <c r="BK17" i="1" l="1"/>
  <c r="BL17" i="1"/>
  <c r="BM17" i="1"/>
  <c r="BN17" i="1"/>
  <c r="BO17" i="1"/>
  <c r="AG17" i="1"/>
  <c r="AH17" i="1"/>
  <c r="AI17" i="1"/>
  <c r="AJ17" i="1"/>
  <c r="AK17" i="1"/>
  <c r="R17" i="1"/>
  <c r="S17" i="1"/>
  <c r="T17" i="1"/>
  <c r="U17" i="1"/>
  <c r="V17" i="1"/>
  <c r="BO16" i="1"/>
  <c r="BN16" i="1"/>
  <c r="BM16" i="1"/>
  <c r="BL16" i="1"/>
  <c r="BK16" i="1"/>
  <c r="AK16" i="1"/>
  <c r="AJ16" i="1"/>
  <c r="AI16" i="1"/>
  <c r="AH16" i="1"/>
  <c r="AG16" i="1"/>
  <c r="V16" i="1"/>
  <c r="U16" i="1"/>
  <c r="T16" i="1"/>
  <c r="S16" i="1"/>
  <c r="R16" i="1"/>
  <c r="AG14" i="1" l="1"/>
  <c r="AG12" i="1" l="1"/>
  <c r="B22" i="1" l="1"/>
  <c r="BK19" i="1" l="1"/>
  <c r="BL19" i="1"/>
  <c r="BM19" i="1"/>
  <c r="BN19" i="1"/>
  <c r="BO19" i="1"/>
  <c r="AG19" i="1"/>
  <c r="AH19" i="1"/>
  <c r="AI19" i="1"/>
  <c r="AJ19" i="1"/>
  <c r="AK19" i="1"/>
  <c r="R19" i="1"/>
  <c r="S19" i="1"/>
  <c r="T19" i="1"/>
  <c r="U19" i="1"/>
  <c r="V19" i="1"/>
  <c r="BO18" i="1"/>
  <c r="BN18" i="1"/>
  <c r="BM18" i="1"/>
  <c r="BL18" i="1"/>
  <c r="BK18" i="1"/>
  <c r="AK18" i="1"/>
  <c r="AJ18" i="1"/>
  <c r="AI18" i="1"/>
  <c r="AH18" i="1"/>
  <c r="AG18" i="1"/>
  <c r="V18" i="1"/>
  <c r="U18" i="1"/>
  <c r="T18" i="1"/>
  <c r="S18" i="1"/>
  <c r="R18" i="1"/>
  <c r="V13" i="1" l="1"/>
  <c r="V9" i="1"/>
  <c r="AK9" i="1"/>
  <c r="BO9" i="1"/>
  <c r="BR22" i="1" l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BQ22" i="1"/>
  <c r="BP22" i="1"/>
  <c r="AO22" i="1"/>
  <c r="AP22" i="1"/>
  <c r="BO20" i="1"/>
  <c r="BK11" i="1"/>
  <c r="BL11" i="1"/>
  <c r="BM11" i="1"/>
  <c r="BN11" i="1"/>
  <c r="BO11" i="1"/>
  <c r="BK13" i="1"/>
  <c r="BL13" i="1"/>
  <c r="BM13" i="1"/>
  <c r="BN13" i="1"/>
  <c r="BO13" i="1"/>
  <c r="BK15" i="1"/>
  <c r="BL15" i="1"/>
  <c r="BM15" i="1"/>
  <c r="BN15" i="1"/>
  <c r="BO15" i="1"/>
  <c r="BK20" i="1"/>
  <c r="BL20" i="1"/>
  <c r="BM20" i="1"/>
  <c r="BN20" i="1"/>
  <c r="BK21" i="1"/>
  <c r="BL21" i="1"/>
  <c r="BM21" i="1"/>
  <c r="BN21" i="1"/>
  <c r="BO21" i="1"/>
  <c r="BO10" i="1"/>
  <c r="BN10" i="1"/>
  <c r="BM10" i="1"/>
  <c r="BL9" i="1"/>
  <c r="AG11" i="1"/>
  <c r="AH11" i="1"/>
  <c r="AI11" i="1"/>
  <c r="AJ11" i="1"/>
  <c r="BN9" i="1"/>
  <c r="BM9" i="1"/>
  <c r="BI22" i="1"/>
  <c r="BJ22" i="1"/>
  <c r="BH22" i="1"/>
  <c r="BD22" i="1"/>
  <c r="BE22" i="1"/>
  <c r="BO22" i="1" l="1"/>
  <c r="BN22" i="1"/>
  <c r="BM22" i="1"/>
  <c r="AY22" i="1"/>
  <c r="AT22" i="1"/>
  <c r="AU22" i="1"/>
  <c r="AJ9" i="1"/>
  <c r="AN22" i="1"/>
  <c r="AK11" i="1"/>
  <c r="AK15" i="1"/>
  <c r="AJ14" i="1"/>
  <c r="AI13" i="1"/>
  <c r="V15" i="1"/>
  <c r="U15" i="1"/>
  <c r="T15" i="1"/>
  <c r="R9" i="1"/>
  <c r="T11" i="1"/>
  <c r="AL22" i="1"/>
  <c r="AH12" i="1"/>
  <c r="AI12" i="1"/>
  <c r="AJ12" i="1"/>
  <c r="AK12" i="1"/>
  <c r="AH13" i="1"/>
  <c r="AJ13" i="1"/>
  <c r="AK13" i="1"/>
  <c r="AH14" i="1"/>
  <c r="AI14" i="1"/>
  <c r="AK14" i="1"/>
  <c r="AH15" i="1"/>
  <c r="AI15" i="1"/>
  <c r="AJ15" i="1"/>
  <c r="AH21" i="1"/>
  <c r="AI21" i="1"/>
  <c r="AJ21" i="1"/>
  <c r="AK21" i="1"/>
  <c r="AI9" i="1"/>
  <c r="AG15" i="1"/>
  <c r="AH9" i="1"/>
  <c r="AG9" i="1"/>
  <c r="S11" i="1"/>
  <c r="U11" i="1"/>
  <c r="V11" i="1"/>
  <c r="S12" i="1"/>
  <c r="T12" i="1"/>
  <c r="U12" i="1"/>
  <c r="V12" i="1"/>
  <c r="S13" i="1"/>
  <c r="T13" i="1"/>
  <c r="U13" i="1"/>
  <c r="S14" i="1"/>
  <c r="T14" i="1"/>
  <c r="U14" i="1"/>
  <c r="V14" i="1"/>
  <c r="S15" i="1"/>
  <c r="S20" i="1"/>
  <c r="T20" i="1"/>
  <c r="U20" i="1"/>
  <c r="V20" i="1"/>
  <c r="S21" i="1"/>
  <c r="T21" i="1"/>
  <c r="U21" i="1"/>
  <c r="V21" i="1"/>
  <c r="R13" i="1"/>
  <c r="S9" i="1"/>
  <c r="T9" i="1"/>
  <c r="U9" i="1"/>
  <c r="O22" i="1"/>
  <c r="J22" i="1"/>
  <c r="D22" i="1"/>
  <c r="S22" i="1" l="1"/>
  <c r="AH22" i="1"/>
  <c r="AK22" i="1"/>
  <c r="AJ22" i="1"/>
  <c r="AI22" i="1"/>
  <c r="T22" i="1"/>
  <c r="U22" i="1"/>
  <c r="V22" i="1"/>
  <c r="BK9" i="1" l="1"/>
  <c r="AG21" i="1" l="1"/>
  <c r="AG13" i="1"/>
  <c r="R11" i="1"/>
  <c r="R12" i="1"/>
  <c r="R14" i="1"/>
  <c r="R15" i="1"/>
  <c r="R20" i="1"/>
  <c r="R21" i="1"/>
  <c r="AG22" i="1" l="1"/>
  <c r="R22" i="1"/>
  <c r="BK22" i="1"/>
  <c r="BC22" i="1" l="1"/>
  <c r="AX22" i="1"/>
  <c r="AS22" i="1"/>
  <c r="P22" i="1"/>
  <c r="K22" i="1"/>
  <c r="E22" i="1"/>
  <c r="BL22" i="1" l="1"/>
  <c r="AM22" i="1"/>
  <c r="BB22" i="1"/>
  <c r="BA22" i="1"/>
  <c r="I22" i="1"/>
  <c r="H22" i="1"/>
  <c r="BF22" i="1"/>
  <c r="AV22" i="1"/>
  <c r="AQ22" i="1"/>
  <c r="M22" i="1"/>
  <c r="F22" i="1"/>
  <c r="G22" i="1"/>
  <c r="BG22" i="1"/>
  <c r="AZ22" i="1"/>
  <c r="AW22" i="1"/>
  <c r="AR22" i="1"/>
  <c r="Q22" i="1"/>
  <c r="N22" i="1"/>
  <c r="L22" i="1"/>
</calcChain>
</file>

<file path=xl/sharedStrings.xml><?xml version="1.0" encoding="utf-8"?>
<sst xmlns="http://schemas.openxmlformats.org/spreadsheetml/2006/main" count="137" uniqueCount="43">
  <si>
    <t>Gesamt</t>
  </si>
  <si>
    <t>weibl.</t>
  </si>
  <si>
    <t>gesamt</t>
  </si>
  <si>
    <t>%-Anteil
weibl.</t>
  </si>
  <si>
    <t>Gesamtzahl</t>
  </si>
  <si>
    <t>jünger als 18 Jahre</t>
  </si>
  <si>
    <t>18 Jahre und älter</t>
  </si>
  <si>
    <t>ohne Schulabschluss</t>
  </si>
  <si>
    <t>Hauptschulabschluss</t>
  </si>
  <si>
    <t>Fachhochulreife, Hochschulreife</t>
  </si>
  <si>
    <t>Ausbildung/Studium (nur höchster Abschluss)</t>
  </si>
  <si>
    <t>abgebrochene Berufsausbildung</t>
  </si>
  <si>
    <t>abgeschlossene Berufsausbildung</t>
  </si>
  <si>
    <t>abgebrochenes Hochschulstudium</t>
  </si>
  <si>
    <t>abgeschlossenes Hochschulstudium</t>
  </si>
  <si>
    <t>keine Angabe</t>
  </si>
  <si>
    <r>
      <t>Alter</t>
    </r>
    <r>
      <rPr>
        <b/>
        <vertAlign val="superscript"/>
        <sz val="14"/>
        <color indexed="8"/>
        <rFont val="Arial"/>
        <family val="2"/>
      </rPr>
      <t>4</t>
    </r>
  </si>
  <si>
    <r>
      <t>Bildungsabschluss (nur höchster Abschluss)</t>
    </r>
    <r>
      <rPr>
        <b/>
        <vertAlign val="superscript"/>
        <sz val="14"/>
        <color indexed="8"/>
        <rFont val="Arial"/>
        <family val="2"/>
      </rPr>
      <t>5</t>
    </r>
  </si>
  <si>
    <r>
      <t>Neuzugänge seit Projektbeginn</t>
    </r>
    <r>
      <rPr>
        <b/>
        <vertAlign val="superscript"/>
        <sz val="14"/>
        <color indexed="8"/>
        <rFont val="Arial"/>
        <family val="2"/>
      </rPr>
      <t>2</t>
    </r>
  </si>
  <si>
    <r>
      <t>Verbliebene/Verlängerer aus dem vorherigen Zyklus</t>
    </r>
    <r>
      <rPr>
        <b/>
        <vertAlign val="superscript"/>
        <sz val="14"/>
        <color indexed="8"/>
        <rFont val="Arial"/>
        <family val="2"/>
      </rPr>
      <t>3</t>
    </r>
  </si>
  <si>
    <t xml:space="preserve">männl. </t>
  </si>
  <si>
    <t>divers</t>
  </si>
  <si>
    <t>Allgemeine Angaben (Alle Angaben zu Alter, Bildungsabschluss sowie Ausbildung/Studium beziehen sich auf die Gesamtzahl der Freiwilligen zum Stichtag 01.12. und nicht nur auf die Neuzugänge.)</t>
  </si>
  <si>
    <t>Mittlere Reife, Fach-oberschulreife, Mittlerer Schulabschluss, Realschulabschluss</t>
  </si>
  <si>
    <t>ohne Angabe</t>
  </si>
  <si>
    <t>AEJ</t>
  </si>
  <si>
    <t>AEJ Ausland</t>
  </si>
  <si>
    <t>ASB</t>
  </si>
  <si>
    <t>AWO</t>
  </si>
  <si>
    <t>BKJ</t>
  </si>
  <si>
    <t>DPWV</t>
  </si>
  <si>
    <t>DRK</t>
  </si>
  <si>
    <t>DSJ</t>
  </si>
  <si>
    <t>IB</t>
  </si>
  <si>
    <t>JHD</t>
  </si>
  <si>
    <t>JUH</t>
  </si>
  <si>
    <t>MHD</t>
  </si>
  <si>
    <t>BAFzA</t>
  </si>
  <si>
    <t>ohne Berufsausbildung / ohne Hochschulstudium</t>
  </si>
  <si>
    <t>Anzahl Freiwillige</t>
  </si>
  <si>
    <t>Zentralstellen</t>
  </si>
  <si>
    <t>Jahrgang 2024/2025 FSJ In- und Ausland</t>
  </si>
  <si>
    <t>Statistische Angaben zum Stichtag: 01.12.2024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</si>
</sst>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color indexed="8"/>
      <name val="Arial"/>
      <family val="2"/>
    </font>
    <font>
      <b/>
      <vertAlign val="superscript"/>
      <sz val="14"/>
      <color indexed="8"/>
      <name val="Arial"/>
      <family val="2"/>
    </font>
    <font>
      <sz val="14"/>
      <color theme="1"/>
      <name val="Arial"/>
      <family val="2"/>
    </font>
    <font>
      <b/>
      <sz val="16"/>
      <color indexed="8"/>
      <name val="Arial"/>
      <family val="2"/>
    </font>
    <font>
      <sz val="16"/>
      <color theme="1"/>
      <name val="Arial"/>
      <family val="2"/>
    </font>
    <font>
      <sz val="14"/>
      <color indexed="8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sz val="12"/>
      <color theme="1"/>
      <name val="Arial"/>
      <family val="2"/>
    </font>
    <font>
      <sz val="11"/>
      <color indexed="8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66FF66"/>
        <bgColor indexed="64"/>
      </patternFill>
    </fill>
  </fills>
  <borders count="8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28">
    <xf numFmtId="0" fontId="0" fillId="0" borderId="0" xfId="0"/>
    <xf numFmtId="0" fontId="5" fillId="0" borderId="0" xfId="0" applyFont="1"/>
    <xf numFmtId="0" fontId="7" fillId="0" borderId="0" xfId="0" applyFont="1"/>
    <xf numFmtId="0" fontId="7" fillId="0" borderId="0" xfId="0" applyFont="1" applyBorder="1"/>
    <xf numFmtId="0" fontId="7" fillId="3" borderId="0" xfId="0" applyFont="1" applyFill="1"/>
    <xf numFmtId="3" fontId="5" fillId="3" borderId="5" xfId="0" applyNumberFormat="1" applyFont="1" applyFill="1" applyBorder="1" applyAlignment="1">
      <alignment vertical="top" wrapText="1"/>
    </xf>
    <xf numFmtId="3" fontId="7" fillId="3" borderId="1" xfId="0" applyNumberFormat="1" applyFont="1" applyFill="1" applyBorder="1" applyAlignment="1">
      <alignment vertical="top"/>
    </xf>
    <xf numFmtId="3" fontId="7" fillId="3" borderId="8" xfId="0" applyNumberFormat="1" applyFont="1" applyFill="1" applyBorder="1" applyAlignment="1">
      <alignment vertical="top"/>
    </xf>
    <xf numFmtId="3" fontId="5" fillId="3" borderId="1" xfId="0" applyNumberFormat="1" applyFont="1" applyFill="1" applyBorder="1" applyAlignment="1">
      <alignment vertical="top"/>
    </xf>
    <xf numFmtId="3" fontId="7" fillId="2" borderId="1" xfId="0" applyNumberFormat="1" applyFont="1" applyFill="1" applyBorder="1" applyAlignment="1">
      <alignment vertical="top"/>
    </xf>
    <xf numFmtId="3" fontId="7" fillId="2" borderId="8" xfId="0" applyNumberFormat="1" applyFont="1" applyFill="1" applyBorder="1" applyAlignment="1">
      <alignment vertical="top"/>
    </xf>
    <xf numFmtId="0" fontId="7" fillId="0" borderId="2" xfId="0" applyFont="1" applyBorder="1" applyAlignment="1">
      <alignment vertical="top"/>
    </xf>
    <xf numFmtId="3" fontId="7" fillId="3" borderId="1" xfId="0" applyNumberFormat="1" applyFont="1" applyFill="1" applyBorder="1" applyAlignment="1">
      <alignment vertical="top" wrapText="1"/>
    </xf>
    <xf numFmtId="0" fontId="7" fillId="3" borderId="2" xfId="0" applyFont="1" applyFill="1" applyBorder="1" applyAlignment="1">
      <alignment vertical="top"/>
    </xf>
    <xf numFmtId="3" fontId="5" fillId="2" borderId="1" xfId="0" applyNumberFormat="1" applyFont="1" applyFill="1" applyBorder="1" applyAlignment="1">
      <alignment vertical="top"/>
    </xf>
    <xf numFmtId="3" fontId="7" fillId="3" borderId="8" xfId="0" applyNumberFormat="1" applyFont="1" applyFill="1" applyBorder="1" applyAlignment="1">
      <alignment vertical="top" wrapText="1"/>
    </xf>
    <xf numFmtId="3" fontId="5" fillId="3" borderId="1" xfId="0" applyNumberFormat="1" applyFont="1" applyFill="1" applyBorder="1" applyAlignment="1">
      <alignment vertical="top" wrapText="1"/>
    </xf>
    <xf numFmtId="3" fontId="7" fillId="3" borderId="9" xfId="0" applyNumberFormat="1" applyFont="1" applyFill="1" applyBorder="1" applyAlignment="1">
      <alignment vertical="top" wrapText="1"/>
    </xf>
    <xf numFmtId="3" fontId="7" fillId="3" borderId="10" xfId="0" applyNumberFormat="1" applyFont="1" applyFill="1" applyBorder="1" applyAlignment="1">
      <alignment vertical="top" wrapText="1"/>
    </xf>
    <xf numFmtId="3" fontId="7" fillId="3" borderId="11" xfId="0" applyNumberFormat="1" applyFont="1" applyFill="1" applyBorder="1" applyAlignment="1">
      <alignment vertical="top" wrapText="1"/>
    </xf>
    <xf numFmtId="3" fontId="7" fillId="3" borderId="9" xfId="0" applyNumberFormat="1" applyFont="1" applyFill="1" applyBorder="1" applyAlignment="1">
      <alignment vertical="top"/>
    </xf>
    <xf numFmtId="3" fontId="7" fillId="3" borderId="10" xfId="0" applyNumberFormat="1" applyFont="1" applyFill="1" applyBorder="1" applyAlignment="1">
      <alignment vertical="top"/>
    </xf>
    <xf numFmtId="3" fontId="7" fillId="3" borderId="11" xfId="0" applyNumberFormat="1" applyFont="1" applyFill="1" applyBorder="1" applyAlignment="1">
      <alignment vertical="top"/>
    </xf>
    <xf numFmtId="3" fontId="7" fillId="2" borderId="9" xfId="0" applyNumberFormat="1" applyFont="1" applyFill="1" applyBorder="1" applyAlignment="1">
      <alignment vertical="top"/>
    </xf>
    <xf numFmtId="3" fontId="7" fillId="2" borderId="10" xfId="0" applyNumberFormat="1" applyFont="1" applyFill="1" applyBorder="1" applyAlignment="1">
      <alignment vertical="top"/>
    </xf>
    <xf numFmtId="3" fontId="7" fillId="2" borderId="11" xfId="0" applyNumberFormat="1" applyFont="1" applyFill="1" applyBorder="1" applyAlignment="1">
      <alignment vertical="top"/>
    </xf>
    <xf numFmtId="3" fontId="5" fillId="3" borderId="4" xfId="0" applyNumberFormat="1" applyFont="1" applyFill="1" applyBorder="1" applyAlignment="1">
      <alignment vertical="top" wrapText="1"/>
    </xf>
    <xf numFmtId="3" fontId="5" fillId="3" borderId="2" xfId="0" applyNumberFormat="1" applyFont="1" applyFill="1" applyBorder="1" applyAlignment="1">
      <alignment vertical="top"/>
    </xf>
    <xf numFmtId="3" fontId="5" fillId="2" borderId="2" xfId="0" applyNumberFormat="1" applyFont="1" applyFill="1" applyBorder="1" applyAlignment="1">
      <alignment vertical="top"/>
    </xf>
    <xf numFmtId="3" fontId="7" fillId="3" borderId="12" xfId="0" applyNumberFormat="1" applyFont="1" applyFill="1" applyBorder="1" applyAlignment="1">
      <alignment vertical="top"/>
    </xf>
    <xf numFmtId="3" fontId="7" fillId="3" borderId="13" xfId="0" applyNumberFormat="1" applyFont="1" applyFill="1" applyBorder="1" applyAlignment="1">
      <alignment vertical="top"/>
    </xf>
    <xf numFmtId="3" fontId="7" fillId="3" borderId="14" xfId="0" applyNumberFormat="1" applyFont="1" applyFill="1" applyBorder="1" applyAlignment="1">
      <alignment vertical="top"/>
    </xf>
    <xf numFmtId="3" fontId="7" fillId="3" borderId="12" xfId="0" applyNumberFormat="1" applyFont="1" applyFill="1" applyBorder="1" applyAlignment="1">
      <alignment vertical="top" wrapText="1"/>
    </xf>
    <xf numFmtId="3" fontId="7" fillId="3" borderId="13" xfId="0" applyNumberFormat="1" applyFont="1" applyFill="1" applyBorder="1" applyAlignment="1">
      <alignment vertical="top" wrapText="1"/>
    </xf>
    <xf numFmtId="3" fontId="7" fillId="3" borderId="14" xfId="0" applyNumberFormat="1" applyFont="1" applyFill="1" applyBorder="1" applyAlignment="1">
      <alignment vertical="top" wrapText="1"/>
    </xf>
    <xf numFmtId="3" fontId="7" fillId="2" borderId="12" xfId="0" applyNumberFormat="1" applyFont="1" applyFill="1" applyBorder="1" applyAlignment="1">
      <alignment vertical="top"/>
    </xf>
    <xf numFmtId="3" fontId="7" fillId="2" borderId="13" xfId="0" applyNumberFormat="1" applyFont="1" applyFill="1" applyBorder="1" applyAlignment="1">
      <alignment vertical="top"/>
    </xf>
    <xf numFmtId="3" fontId="7" fillId="2" borderId="14" xfId="0" applyNumberFormat="1" applyFont="1" applyFill="1" applyBorder="1" applyAlignment="1">
      <alignment vertical="top"/>
    </xf>
    <xf numFmtId="3" fontId="7" fillId="3" borderId="15" xfId="0" applyNumberFormat="1" applyFont="1" applyFill="1" applyBorder="1" applyAlignment="1">
      <alignment vertical="top"/>
    </xf>
    <xf numFmtId="3" fontId="7" fillId="2" borderId="15" xfId="0" applyNumberFormat="1" applyFont="1" applyFill="1" applyBorder="1" applyAlignment="1">
      <alignment vertical="top"/>
    </xf>
    <xf numFmtId="0" fontId="2" fillId="0" borderId="0" xfId="0" applyFont="1"/>
    <xf numFmtId="0" fontId="11" fillId="0" borderId="0" xfId="0" applyFont="1" applyAlignment="1">
      <alignment horizontal="left" vertical="top" wrapText="1"/>
    </xf>
    <xf numFmtId="0" fontId="12" fillId="0" borderId="0" xfId="0" applyFont="1"/>
    <xf numFmtId="0" fontId="2" fillId="0" borderId="0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vertical="top" wrapText="1"/>
    </xf>
    <xf numFmtId="0" fontId="5" fillId="0" borderId="0" xfId="0" applyFont="1" applyFill="1" applyBorder="1" applyAlignment="1">
      <alignment vertical="top"/>
    </xf>
    <xf numFmtId="3" fontId="7" fillId="4" borderId="12" xfId="0" applyNumberFormat="1" applyFont="1" applyFill="1" applyBorder="1" applyAlignment="1">
      <alignment vertical="top"/>
    </xf>
    <xf numFmtId="3" fontId="7" fillId="4" borderId="13" xfId="0" applyNumberFormat="1" applyFont="1" applyFill="1" applyBorder="1" applyAlignment="1">
      <alignment vertical="top"/>
    </xf>
    <xf numFmtId="3" fontId="7" fillId="4" borderId="14" xfId="0" applyNumberFormat="1" applyFont="1" applyFill="1" applyBorder="1" applyAlignment="1">
      <alignment vertical="top"/>
    </xf>
    <xf numFmtId="0" fontId="13" fillId="2" borderId="4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 wrapText="1"/>
    </xf>
    <xf numFmtId="0" fontId="13" fillId="0" borderId="0" xfId="0" applyFont="1"/>
    <xf numFmtId="0" fontId="1" fillId="0" borderId="0" xfId="0" applyFont="1"/>
    <xf numFmtId="0" fontId="1" fillId="0" borderId="0" xfId="0" applyFont="1" applyBorder="1"/>
    <xf numFmtId="0" fontId="14" fillId="0" borderId="0" xfId="0" applyFont="1"/>
    <xf numFmtId="0" fontId="13" fillId="0" borderId="0" xfId="0" applyFont="1" applyBorder="1"/>
    <xf numFmtId="0" fontId="7" fillId="3" borderId="0" xfId="0" applyFont="1" applyFill="1" applyBorder="1"/>
    <xf numFmtId="0" fontId="7" fillId="0" borderId="0" xfId="0" applyFont="1" applyBorder="1" applyAlignment="1">
      <alignment vertical="top"/>
    </xf>
    <xf numFmtId="0" fontId="7" fillId="3" borderId="0" xfId="0" applyFont="1" applyFill="1" applyBorder="1" applyAlignment="1">
      <alignment vertical="top"/>
    </xf>
    <xf numFmtId="9" fontId="5" fillId="0" borderId="0" xfId="1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7" fillId="0" borderId="0" xfId="0" applyFont="1" applyFill="1" applyAlignment="1">
      <alignment vertical="top"/>
    </xf>
    <xf numFmtId="3" fontId="5" fillId="0" borderId="0" xfId="0" applyNumberFormat="1" applyFont="1" applyFill="1" applyBorder="1" applyAlignment="1">
      <alignment vertical="top"/>
    </xf>
    <xf numFmtId="3" fontId="7" fillId="4" borderId="12" xfId="0" applyNumberFormat="1" applyFont="1" applyFill="1" applyBorder="1" applyAlignment="1">
      <alignment vertical="top" wrapText="1"/>
    </xf>
    <xf numFmtId="3" fontId="7" fillId="4" borderId="13" xfId="0" applyNumberFormat="1" applyFont="1" applyFill="1" applyBorder="1" applyAlignment="1">
      <alignment vertical="top" wrapText="1"/>
    </xf>
    <xf numFmtId="3" fontId="7" fillId="4" borderId="14" xfId="0" applyNumberFormat="1" applyFont="1" applyFill="1" applyBorder="1" applyAlignment="1">
      <alignment vertical="top" wrapText="1"/>
    </xf>
    <xf numFmtId="3" fontId="5" fillId="5" borderId="1" xfId="0" applyNumberFormat="1" applyFont="1" applyFill="1" applyBorder="1" applyAlignment="1">
      <alignment vertical="top"/>
    </xf>
    <xf numFmtId="3" fontId="7" fillId="5" borderId="12" xfId="0" applyNumberFormat="1" applyFont="1" applyFill="1" applyBorder="1" applyAlignment="1">
      <alignment vertical="top"/>
    </xf>
    <xf numFmtId="3" fontId="7" fillId="5" borderId="13" xfId="0" applyNumberFormat="1" applyFont="1" applyFill="1" applyBorder="1" applyAlignment="1">
      <alignment vertical="top"/>
    </xf>
    <xf numFmtId="3" fontId="7" fillId="4" borderId="9" xfId="0" applyNumberFormat="1" applyFont="1" applyFill="1" applyBorder="1" applyAlignment="1">
      <alignment vertical="top" wrapText="1"/>
    </xf>
    <xf numFmtId="3" fontId="7" fillId="4" borderId="10" xfId="0" applyNumberFormat="1" applyFont="1" applyFill="1" applyBorder="1" applyAlignment="1">
      <alignment vertical="top" wrapText="1"/>
    </xf>
    <xf numFmtId="3" fontId="7" fillId="4" borderId="11" xfId="0" applyNumberFormat="1" applyFont="1" applyFill="1" applyBorder="1" applyAlignment="1">
      <alignment vertical="top" wrapText="1"/>
    </xf>
    <xf numFmtId="3" fontId="7" fillId="4" borderId="10" xfId="0" applyNumberFormat="1" applyFont="1" applyFill="1" applyBorder="1" applyAlignment="1">
      <alignment vertical="top"/>
    </xf>
    <xf numFmtId="3" fontId="7" fillId="4" borderId="11" xfId="0" applyNumberFormat="1" applyFont="1" applyFill="1" applyBorder="1" applyAlignment="1">
      <alignment vertical="top"/>
    </xf>
    <xf numFmtId="3" fontId="7" fillId="4" borderId="9" xfId="0" applyNumberFormat="1" applyFont="1" applyFill="1" applyBorder="1" applyAlignment="1">
      <alignment vertical="top"/>
    </xf>
    <xf numFmtId="3" fontId="5" fillId="4" borderId="1" xfId="0" applyNumberFormat="1" applyFont="1" applyFill="1" applyBorder="1" applyAlignment="1">
      <alignment vertical="top"/>
    </xf>
    <xf numFmtId="3" fontId="5" fillId="4" borderId="2" xfId="0" applyNumberFormat="1" applyFont="1" applyFill="1" applyBorder="1" applyAlignment="1">
      <alignment vertical="top"/>
    </xf>
    <xf numFmtId="3" fontId="7" fillId="4" borderId="8" xfId="0" applyNumberFormat="1" applyFont="1" applyFill="1" applyBorder="1" applyAlignment="1">
      <alignment vertical="top"/>
    </xf>
    <xf numFmtId="3" fontId="7" fillId="4" borderId="1" xfId="0" applyNumberFormat="1" applyFont="1" applyFill="1" applyBorder="1" applyAlignment="1">
      <alignment vertical="top"/>
    </xf>
    <xf numFmtId="3" fontId="7" fillId="4" borderId="15" xfId="0" applyNumberFormat="1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2" xfId="0" applyFont="1" applyFill="1" applyBorder="1" applyAlignment="1">
      <alignment vertical="top"/>
    </xf>
    <xf numFmtId="3" fontId="7" fillId="5" borderId="12" xfId="0" applyNumberFormat="1" applyFont="1" applyFill="1" applyBorder="1" applyAlignment="1">
      <alignment vertical="top" wrapText="1"/>
    </xf>
    <xf numFmtId="3" fontId="7" fillId="5" borderId="13" xfId="0" applyNumberFormat="1" applyFont="1" applyFill="1" applyBorder="1" applyAlignment="1">
      <alignment vertical="top" wrapText="1"/>
    </xf>
    <xf numFmtId="0" fontId="7" fillId="0" borderId="0" xfId="0" applyFont="1" applyAlignment="1"/>
    <xf numFmtId="3" fontId="5" fillId="5" borderId="2" xfId="0" applyNumberFormat="1" applyFont="1" applyFill="1" applyBorder="1" applyAlignment="1">
      <alignment vertical="top"/>
    </xf>
    <xf numFmtId="3" fontId="10" fillId="5" borderId="3" xfId="0" applyNumberFormat="1" applyFont="1" applyFill="1" applyBorder="1" applyAlignment="1">
      <alignment vertical="top"/>
    </xf>
    <xf numFmtId="3" fontId="7" fillId="5" borderId="15" xfId="0" applyNumberFormat="1" applyFont="1" applyFill="1" applyBorder="1" applyAlignment="1">
      <alignment vertical="top"/>
    </xf>
    <xf numFmtId="0" fontId="13" fillId="2" borderId="0" xfId="0" applyFont="1" applyFill="1" applyBorder="1" applyAlignment="1">
      <alignment horizontal="center"/>
    </xf>
    <xf numFmtId="3" fontId="10" fillId="2" borderId="13" xfId="0" applyNumberFormat="1" applyFont="1" applyFill="1" applyBorder="1" applyAlignment="1">
      <alignment vertical="top"/>
    </xf>
    <xf numFmtId="3" fontId="10" fillId="2" borderId="14" xfId="0" applyNumberFormat="1" applyFont="1" applyFill="1" applyBorder="1" applyAlignment="1">
      <alignment vertical="top"/>
    </xf>
    <xf numFmtId="3" fontId="10" fillId="5" borderId="13" xfId="0" applyNumberFormat="1" applyFont="1" applyFill="1" applyBorder="1" applyAlignment="1">
      <alignment vertical="top"/>
    </xf>
    <xf numFmtId="3" fontId="10" fillId="5" borderId="14" xfId="0" applyNumberFormat="1" applyFont="1" applyFill="1" applyBorder="1" applyAlignment="1">
      <alignment vertical="top"/>
    </xf>
    <xf numFmtId="3" fontId="10" fillId="5" borderId="19" xfId="0" applyNumberFormat="1" applyFont="1" applyFill="1" applyBorder="1" applyAlignment="1">
      <alignment vertical="top"/>
    </xf>
    <xf numFmtId="3" fontId="10" fillId="5" borderId="20" xfId="0" applyNumberFormat="1" applyFont="1" applyFill="1" applyBorder="1" applyAlignment="1">
      <alignment vertical="top"/>
    </xf>
    <xf numFmtId="0" fontId="15" fillId="0" borderId="0" xfId="0" applyFont="1" applyBorder="1" applyAlignment="1">
      <alignment vertical="top"/>
    </xf>
    <xf numFmtId="0" fontId="15" fillId="0" borderId="0" xfId="0" applyFont="1" applyAlignment="1">
      <alignment vertical="top"/>
    </xf>
    <xf numFmtId="3" fontId="10" fillId="2" borderId="15" xfId="0" applyNumberFormat="1" applyFont="1" applyFill="1" applyBorder="1" applyAlignment="1">
      <alignment vertical="top"/>
    </xf>
    <xf numFmtId="3" fontId="7" fillId="5" borderId="9" xfId="0" applyNumberFormat="1" applyFont="1" applyFill="1" applyBorder="1" applyAlignment="1">
      <alignment vertical="top"/>
    </xf>
    <xf numFmtId="3" fontId="5" fillId="5" borderId="1" xfId="0" applyNumberFormat="1" applyFont="1" applyFill="1" applyBorder="1" applyAlignment="1">
      <alignment vertical="top" wrapText="1"/>
    </xf>
    <xf numFmtId="3" fontId="10" fillId="5" borderId="15" xfId="0" applyNumberFormat="1" applyFont="1" applyFill="1" applyBorder="1" applyAlignment="1">
      <alignment vertical="top"/>
    </xf>
    <xf numFmtId="3" fontId="7" fillId="5" borderId="10" xfId="0" applyNumberFormat="1" applyFont="1" applyFill="1" applyBorder="1" applyAlignment="1">
      <alignment vertical="top"/>
    </xf>
    <xf numFmtId="3" fontId="7" fillId="5" borderId="11" xfId="0" applyNumberFormat="1" applyFont="1" applyFill="1" applyBorder="1" applyAlignment="1">
      <alignment vertical="top"/>
    </xf>
    <xf numFmtId="3" fontId="7" fillId="5" borderId="8" xfId="0" applyNumberFormat="1" applyFont="1" applyFill="1" applyBorder="1" applyAlignment="1">
      <alignment vertical="top"/>
    </xf>
    <xf numFmtId="3" fontId="7" fillId="5" borderId="9" xfId="0" applyNumberFormat="1" applyFont="1" applyFill="1" applyBorder="1" applyAlignment="1">
      <alignment vertical="top" wrapText="1"/>
    </xf>
    <xf numFmtId="3" fontId="7" fillId="5" borderId="10" xfId="0" applyNumberFormat="1" applyFont="1" applyFill="1" applyBorder="1" applyAlignment="1">
      <alignment vertical="top" wrapText="1"/>
    </xf>
    <xf numFmtId="3" fontId="7" fillId="5" borderId="15" xfId="0" applyNumberFormat="1" applyFont="1" applyFill="1" applyBorder="1" applyAlignment="1">
      <alignment vertical="top" wrapText="1"/>
    </xf>
    <xf numFmtId="0" fontId="7" fillId="5" borderId="0" xfId="0" applyFont="1" applyFill="1" applyBorder="1" applyAlignment="1">
      <alignment vertical="top"/>
    </xf>
    <xf numFmtId="0" fontId="7" fillId="5" borderId="2" xfId="0" applyFont="1" applyFill="1" applyBorder="1" applyAlignment="1">
      <alignment vertical="top"/>
    </xf>
    <xf numFmtId="3" fontId="7" fillId="5" borderId="1" xfId="0" applyNumberFormat="1" applyFont="1" applyFill="1" applyBorder="1" applyAlignment="1">
      <alignment vertical="top"/>
    </xf>
    <xf numFmtId="3" fontId="5" fillId="4" borderId="2" xfId="0" applyNumberFormat="1" applyFont="1" applyFill="1" applyBorder="1" applyAlignment="1">
      <alignment vertical="top" wrapText="1"/>
    </xf>
    <xf numFmtId="3" fontId="5" fillId="4" borderId="1" xfId="0" applyNumberFormat="1" applyFont="1" applyFill="1" applyBorder="1" applyAlignment="1">
      <alignment vertical="top" wrapText="1"/>
    </xf>
    <xf numFmtId="3" fontId="10" fillId="4" borderId="3" xfId="0" applyNumberFormat="1" applyFont="1" applyFill="1" applyBorder="1" applyAlignment="1">
      <alignment vertical="top"/>
    </xf>
    <xf numFmtId="3" fontId="7" fillId="4" borderId="15" xfId="0" applyNumberFormat="1" applyFont="1" applyFill="1" applyBorder="1" applyAlignment="1">
      <alignment vertical="top" wrapText="1"/>
    </xf>
    <xf numFmtId="3" fontId="10" fillId="4" borderId="14" xfId="0" applyNumberFormat="1" applyFont="1" applyFill="1" applyBorder="1" applyAlignment="1">
      <alignment vertical="top"/>
    </xf>
    <xf numFmtId="3" fontId="7" fillId="4" borderId="8" xfId="0" applyNumberFormat="1" applyFont="1" applyFill="1" applyBorder="1" applyAlignment="1">
      <alignment vertical="top" wrapText="1"/>
    </xf>
    <xf numFmtId="3" fontId="7" fillId="4" borderId="1" xfId="0" applyNumberFormat="1" applyFont="1" applyFill="1" applyBorder="1" applyAlignment="1">
      <alignment vertical="top" wrapText="1"/>
    </xf>
    <xf numFmtId="3" fontId="10" fillId="4" borderId="15" xfId="0" applyNumberFormat="1" applyFont="1" applyFill="1" applyBorder="1" applyAlignment="1">
      <alignment vertical="top"/>
    </xf>
    <xf numFmtId="0" fontId="11" fillId="0" borderId="0" xfId="0" applyFont="1" applyAlignment="1">
      <alignment horizontal="left" vertical="top" wrapText="1"/>
    </xf>
    <xf numFmtId="3" fontId="7" fillId="3" borderId="24" xfId="0" applyNumberFormat="1" applyFont="1" applyFill="1" applyBorder="1" applyAlignment="1">
      <alignment vertical="top" wrapText="1"/>
    </xf>
    <xf numFmtId="3" fontId="7" fillId="3" borderId="24" xfId="0" applyNumberFormat="1" applyFont="1" applyFill="1" applyBorder="1" applyAlignment="1">
      <alignment vertical="top"/>
    </xf>
    <xf numFmtId="3" fontId="7" fillId="2" borderId="24" xfId="0" applyNumberFormat="1" applyFont="1" applyFill="1" applyBorder="1" applyAlignment="1">
      <alignment vertical="top"/>
    </xf>
    <xf numFmtId="3" fontId="7" fillId="5" borderId="24" xfId="0" applyNumberFormat="1" applyFont="1" applyFill="1" applyBorder="1" applyAlignment="1">
      <alignment vertical="top"/>
    </xf>
    <xf numFmtId="3" fontId="7" fillId="4" borderId="24" xfId="0" applyNumberFormat="1" applyFont="1" applyFill="1" applyBorder="1" applyAlignment="1">
      <alignment vertical="top" wrapText="1"/>
    </xf>
    <xf numFmtId="3" fontId="7" fillId="5" borderId="24" xfId="0" applyNumberFormat="1" applyFont="1" applyFill="1" applyBorder="1" applyAlignment="1">
      <alignment vertical="top" wrapText="1"/>
    </xf>
    <xf numFmtId="3" fontId="7" fillId="3" borderId="25" xfId="0" applyNumberFormat="1" applyFont="1" applyFill="1" applyBorder="1" applyAlignment="1">
      <alignment vertical="top" wrapText="1"/>
    </xf>
    <xf numFmtId="3" fontId="7" fillId="4" borderId="24" xfId="0" applyNumberFormat="1" applyFont="1" applyFill="1" applyBorder="1" applyAlignment="1">
      <alignment vertical="top"/>
    </xf>
    <xf numFmtId="3" fontId="7" fillId="3" borderId="21" xfId="0" applyNumberFormat="1" applyFont="1" applyFill="1" applyBorder="1" applyAlignment="1">
      <alignment vertical="top" wrapText="1"/>
    </xf>
    <xf numFmtId="3" fontId="7" fillId="2" borderId="21" xfId="0" applyNumberFormat="1" applyFont="1" applyFill="1" applyBorder="1" applyAlignment="1">
      <alignment vertical="top"/>
    </xf>
    <xf numFmtId="3" fontId="7" fillId="4" borderId="21" xfId="0" applyNumberFormat="1" applyFont="1" applyFill="1" applyBorder="1" applyAlignment="1">
      <alignment vertical="top" wrapText="1"/>
    </xf>
    <xf numFmtId="3" fontId="7" fillId="4" borderId="21" xfId="0" applyNumberFormat="1" applyFont="1" applyFill="1" applyBorder="1" applyAlignment="1">
      <alignment vertical="top"/>
    </xf>
    <xf numFmtId="3" fontId="7" fillId="3" borderId="17" xfId="0" applyNumberFormat="1" applyFont="1" applyFill="1" applyBorder="1" applyAlignment="1">
      <alignment vertical="top" wrapText="1"/>
    </xf>
    <xf numFmtId="0" fontId="13" fillId="2" borderId="22" xfId="0" applyFont="1" applyFill="1" applyBorder="1" applyAlignment="1">
      <alignment horizontal="center"/>
    </xf>
    <xf numFmtId="3" fontId="7" fillId="3" borderId="27" xfId="0" applyNumberFormat="1" applyFont="1" applyFill="1" applyBorder="1" applyAlignment="1">
      <alignment vertical="top"/>
    </xf>
    <xf numFmtId="3" fontId="7" fillId="2" borderId="27" xfId="0" applyNumberFormat="1" applyFont="1" applyFill="1" applyBorder="1" applyAlignment="1">
      <alignment vertical="top"/>
    </xf>
    <xf numFmtId="3" fontId="7" fillId="5" borderId="27" xfId="0" applyNumberFormat="1" applyFont="1" applyFill="1" applyBorder="1" applyAlignment="1">
      <alignment vertical="top"/>
    </xf>
    <xf numFmtId="3" fontId="7" fillId="4" borderId="27" xfId="0" applyNumberFormat="1" applyFont="1" applyFill="1" applyBorder="1" applyAlignment="1">
      <alignment vertical="top" wrapText="1"/>
    </xf>
    <xf numFmtId="3" fontId="7" fillId="5" borderId="27" xfId="0" applyNumberFormat="1" applyFont="1" applyFill="1" applyBorder="1" applyAlignment="1">
      <alignment vertical="top" wrapText="1"/>
    </xf>
    <xf numFmtId="3" fontId="7" fillId="4" borderId="27" xfId="0" applyNumberFormat="1" applyFont="1" applyFill="1" applyBorder="1" applyAlignment="1">
      <alignment vertical="top"/>
    </xf>
    <xf numFmtId="3" fontId="7" fillId="3" borderId="3" xfId="0" applyNumberFormat="1" applyFont="1" applyFill="1" applyBorder="1" applyAlignment="1">
      <alignment vertical="top" wrapText="1"/>
    </xf>
    <xf numFmtId="3" fontId="7" fillId="4" borderId="3" xfId="0" applyNumberFormat="1" applyFont="1" applyFill="1" applyBorder="1" applyAlignment="1">
      <alignment vertical="top" wrapText="1"/>
    </xf>
    <xf numFmtId="3" fontId="7" fillId="3" borderId="3" xfId="0" applyNumberFormat="1" applyFont="1" applyFill="1" applyBorder="1" applyAlignment="1">
      <alignment vertical="top"/>
    </xf>
    <xf numFmtId="3" fontId="7" fillId="4" borderId="3" xfId="0" applyNumberFormat="1" applyFont="1" applyFill="1" applyBorder="1" applyAlignment="1">
      <alignment vertical="top"/>
    </xf>
    <xf numFmtId="3" fontId="7" fillId="5" borderId="3" xfId="0" applyNumberFormat="1" applyFont="1" applyFill="1" applyBorder="1" applyAlignment="1">
      <alignment vertical="top"/>
    </xf>
    <xf numFmtId="3" fontId="7" fillId="3" borderId="30" xfId="0" applyNumberFormat="1" applyFont="1" applyFill="1" applyBorder="1" applyAlignment="1">
      <alignment vertical="top" wrapText="1"/>
    </xf>
    <xf numFmtId="3" fontId="7" fillId="3" borderId="28" xfId="0" applyNumberFormat="1" applyFont="1" applyFill="1" applyBorder="1" applyAlignment="1">
      <alignment vertical="top" wrapText="1"/>
    </xf>
    <xf numFmtId="3" fontId="7" fillId="3" borderId="23" xfId="0" applyNumberFormat="1" applyFont="1" applyFill="1" applyBorder="1" applyAlignment="1">
      <alignment vertical="top" wrapText="1"/>
    </xf>
    <xf numFmtId="0" fontId="13" fillId="2" borderId="0" xfId="0" applyFont="1" applyFill="1" applyBorder="1" applyAlignment="1">
      <alignment horizontal="center" wrapText="1"/>
    </xf>
    <xf numFmtId="0" fontId="13" fillId="2" borderId="35" xfId="0" applyFont="1" applyFill="1" applyBorder="1" applyAlignment="1">
      <alignment horizontal="center" wrapText="1"/>
    </xf>
    <xf numFmtId="3" fontId="7" fillId="5" borderId="36" xfId="0" applyNumberFormat="1" applyFont="1" applyFill="1" applyBorder="1" applyAlignment="1">
      <alignment vertical="top" wrapText="1"/>
    </xf>
    <xf numFmtId="3" fontId="5" fillId="4" borderId="37" xfId="0" applyNumberFormat="1" applyFont="1" applyFill="1" applyBorder="1" applyAlignment="1">
      <alignment vertical="top"/>
    </xf>
    <xf numFmtId="3" fontId="7" fillId="4" borderId="36" xfId="0" applyNumberFormat="1" applyFont="1" applyFill="1" applyBorder="1" applyAlignment="1">
      <alignment vertical="top"/>
    </xf>
    <xf numFmtId="3" fontId="5" fillId="5" borderId="37" xfId="0" applyNumberFormat="1" applyFont="1" applyFill="1" applyBorder="1" applyAlignment="1">
      <alignment vertical="top"/>
    </xf>
    <xf numFmtId="3" fontId="7" fillId="5" borderId="36" xfId="0" applyNumberFormat="1" applyFont="1" applyFill="1" applyBorder="1" applyAlignment="1">
      <alignment vertical="top"/>
    </xf>
    <xf numFmtId="3" fontId="5" fillId="5" borderId="37" xfId="0" applyNumberFormat="1" applyFont="1" applyFill="1" applyBorder="1" applyAlignment="1">
      <alignment vertical="top" wrapText="1"/>
    </xf>
    <xf numFmtId="3" fontId="5" fillId="4" borderId="37" xfId="0" applyNumberFormat="1" applyFont="1" applyFill="1" applyBorder="1" applyAlignment="1">
      <alignment vertical="top" wrapText="1"/>
    </xf>
    <xf numFmtId="3" fontId="7" fillId="4" borderId="36" xfId="0" applyNumberFormat="1" applyFont="1" applyFill="1" applyBorder="1" applyAlignment="1">
      <alignment vertical="top" wrapText="1"/>
    </xf>
    <xf numFmtId="0" fontId="7" fillId="5" borderId="43" xfId="0" applyFont="1" applyFill="1" applyBorder="1"/>
    <xf numFmtId="0" fontId="7" fillId="4" borderId="43" xfId="0" applyFont="1" applyFill="1" applyBorder="1"/>
    <xf numFmtId="9" fontId="5" fillId="4" borderId="46" xfId="1" applyFont="1" applyFill="1" applyBorder="1" applyAlignment="1">
      <alignment vertical="top"/>
    </xf>
    <xf numFmtId="3" fontId="5" fillId="3" borderId="37" xfId="0" applyNumberFormat="1" applyFont="1" applyFill="1" applyBorder="1" applyAlignment="1">
      <alignment vertical="top"/>
    </xf>
    <xf numFmtId="3" fontId="5" fillId="2" borderId="37" xfId="0" applyNumberFormat="1" applyFont="1" applyFill="1" applyBorder="1" applyAlignment="1">
      <alignment vertical="top"/>
    </xf>
    <xf numFmtId="3" fontId="5" fillId="3" borderId="37" xfId="0" applyNumberFormat="1" applyFont="1" applyFill="1" applyBorder="1" applyAlignment="1">
      <alignment vertical="top" wrapText="1"/>
    </xf>
    <xf numFmtId="3" fontId="5" fillId="5" borderId="50" xfId="0" applyNumberFormat="1" applyFont="1" applyFill="1" applyBorder="1" applyAlignment="1">
      <alignment vertical="top"/>
    </xf>
    <xf numFmtId="3" fontId="7" fillId="5" borderId="43" xfId="0" applyNumberFormat="1" applyFont="1" applyFill="1" applyBorder="1" applyAlignment="1">
      <alignment vertical="top"/>
    </xf>
    <xf numFmtId="3" fontId="5" fillId="2" borderId="50" xfId="0" applyNumberFormat="1" applyFont="1" applyFill="1" applyBorder="1" applyAlignment="1">
      <alignment vertical="top"/>
    </xf>
    <xf numFmtId="0" fontId="13" fillId="2" borderId="34" xfId="0" applyFont="1" applyFill="1" applyBorder="1" applyAlignment="1">
      <alignment horizontal="center"/>
    </xf>
    <xf numFmtId="3" fontId="7" fillId="2" borderId="36" xfId="0" applyNumberFormat="1" applyFont="1" applyFill="1" applyBorder="1" applyAlignment="1">
      <alignment vertical="top"/>
    </xf>
    <xf numFmtId="3" fontId="5" fillId="4" borderId="50" xfId="0" applyNumberFormat="1" applyFont="1" applyFill="1" applyBorder="1" applyAlignment="1">
      <alignment vertical="top"/>
    </xf>
    <xf numFmtId="3" fontId="7" fillId="4" borderId="43" xfId="0" applyNumberFormat="1" applyFont="1" applyFill="1" applyBorder="1" applyAlignment="1">
      <alignment vertical="top"/>
    </xf>
    <xf numFmtId="3" fontId="7" fillId="5" borderId="52" xfId="0" applyNumberFormat="1" applyFont="1" applyFill="1" applyBorder="1" applyAlignment="1">
      <alignment vertical="top"/>
    </xf>
    <xf numFmtId="3" fontId="10" fillId="5" borderId="8" xfId="0" applyNumberFormat="1" applyFont="1" applyFill="1" applyBorder="1" applyAlignment="1">
      <alignment vertical="top"/>
    </xf>
    <xf numFmtId="0" fontId="13" fillId="2" borderId="6" xfId="0" applyFont="1" applyFill="1" applyBorder="1"/>
    <xf numFmtId="0" fontId="7" fillId="3" borderId="43" xfId="0" applyFont="1" applyFill="1" applyBorder="1"/>
    <xf numFmtId="0" fontId="7" fillId="2" borderId="43" xfId="0" applyFont="1" applyFill="1" applyBorder="1"/>
    <xf numFmtId="3" fontId="7" fillId="3" borderId="52" xfId="0" applyNumberFormat="1" applyFont="1" applyFill="1" applyBorder="1" applyAlignment="1">
      <alignment vertical="top" wrapText="1"/>
    </xf>
    <xf numFmtId="3" fontId="7" fillId="2" borderId="52" xfId="0" applyNumberFormat="1" applyFont="1" applyFill="1" applyBorder="1" applyAlignment="1">
      <alignment vertical="top" wrapText="1"/>
    </xf>
    <xf numFmtId="3" fontId="7" fillId="3" borderId="52" xfId="0" applyNumberFormat="1" applyFont="1" applyFill="1" applyBorder="1" applyAlignment="1">
      <alignment vertical="top"/>
    </xf>
    <xf numFmtId="3" fontId="7" fillId="2" borderId="52" xfId="0" applyNumberFormat="1" applyFont="1" applyFill="1" applyBorder="1" applyAlignment="1">
      <alignment vertical="top"/>
    </xf>
    <xf numFmtId="3" fontId="7" fillId="4" borderId="52" xfId="0" applyNumberFormat="1" applyFont="1" applyFill="1" applyBorder="1" applyAlignment="1">
      <alignment vertical="top" wrapText="1"/>
    </xf>
    <xf numFmtId="3" fontId="7" fillId="5" borderId="52" xfId="0" applyNumberFormat="1" applyFont="1" applyFill="1" applyBorder="1" applyAlignment="1">
      <alignment vertical="top" wrapText="1"/>
    </xf>
    <xf numFmtId="9" fontId="5" fillId="5" borderId="46" xfId="1" applyFont="1" applyFill="1" applyBorder="1" applyAlignment="1">
      <alignment vertical="top"/>
    </xf>
    <xf numFmtId="3" fontId="7" fillId="3" borderId="27" xfId="0" applyNumberFormat="1" applyFont="1" applyFill="1" applyBorder="1" applyAlignment="1">
      <alignment vertical="top" wrapText="1"/>
    </xf>
    <xf numFmtId="3" fontId="5" fillId="3" borderId="55" xfId="0" applyNumberFormat="1" applyFont="1" applyFill="1" applyBorder="1" applyAlignment="1">
      <alignment vertical="top" wrapText="1"/>
    </xf>
    <xf numFmtId="3" fontId="7" fillId="3" borderId="36" xfId="0" applyNumberFormat="1" applyFont="1" applyFill="1" applyBorder="1" applyAlignment="1">
      <alignment vertical="top" wrapText="1"/>
    </xf>
    <xf numFmtId="3" fontId="5" fillId="3" borderId="50" xfId="0" applyNumberFormat="1" applyFont="1" applyFill="1" applyBorder="1" applyAlignment="1">
      <alignment vertical="top"/>
    </xf>
    <xf numFmtId="3" fontId="7" fillId="3" borderId="36" xfId="0" applyNumberFormat="1" applyFont="1" applyFill="1" applyBorder="1" applyAlignment="1">
      <alignment vertical="top"/>
    </xf>
    <xf numFmtId="3" fontId="5" fillId="4" borderId="50" xfId="0" applyNumberFormat="1" applyFont="1" applyFill="1" applyBorder="1" applyAlignment="1">
      <alignment vertical="top" wrapText="1"/>
    </xf>
    <xf numFmtId="3" fontId="5" fillId="4" borderId="55" xfId="0" applyNumberFormat="1" applyFont="1" applyFill="1" applyBorder="1" applyAlignment="1">
      <alignment vertical="top" wrapText="1"/>
    </xf>
    <xf numFmtId="3" fontId="7" fillId="4" borderId="52" xfId="0" applyNumberFormat="1" applyFont="1" applyFill="1" applyBorder="1" applyAlignment="1">
      <alignment vertical="top"/>
    </xf>
    <xf numFmtId="0" fontId="13" fillId="2" borderId="62" xfId="0" applyFont="1" applyFill="1" applyBorder="1" applyAlignment="1">
      <alignment horizontal="center"/>
    </xf>
    <xf numFmtId="0" fontId="13" fillId="2" borderId="42" xfId="0" applyFont="1" applyFill="1" applyBorder="1" applyAlignment="1">
      <alignment horizontal="center" wrapText="1"/>
    </xf>
    <xf numFmtId="3" fontId="7" fillId="3" borderId="43" xfId="0" applyNumberFormat="1" applyFont="1" applyFill="1" applyBorder="1" applyAlignment="1">
      <alignment vertical="top" wrapText="1"/>
    </xf>
    <xf numFmtId="3" fontId="7" fillId="4" borderId="43" xfId="0" applyNumberFormat="1" applyFont="1" applyFill="1" applyBorder="1" applyAlignment="1">
      <alignment vertical="top" wrapText="1"/>
    </xf>
    <xf numFmtId="3" fontId="7" fillId="3" borderId="43" xfId="0" applyNumberFormat="1" applyFont="1" applyFill="1" applyBorder="1" applyAlignment="1">
      <alignment vertical="top"/>
    </xf>
    <xf numFmtId="3" fontId="5" fillId="3" borderId="1" xfId="0" applyNumberFormat="1" applyFont="1" applyFill="1" applyBorder="1" applyAlignment="1">
      <alignment horizontal="right" vertical="top" wrapText="1"/>
    </xf>
    <xf numFmtId="3" fontId="5" fillId="4" borderId="1" xfId="0" applyNumberFormat="1" applyFont="1" applyFill="1" applyBorder="1" applyAlignment="1">
      <alignment horizontal="right" vertical="top" wrapText="1"/>
    </xf>
    <xf numFmtId="3" fontId="5" fillId="3" borderId="1" xfId="0" applyNumberFormat="1" applyFont="1" applyFill="1" applyBorder="1" applyAlignment="1">
      <alignment horizontal="right" vertical="top"/>
    </xf>
    <xf numFmtId="3" fontId="5" fillId="4" borderId="1" xfId="0" applyNumberFormat="1" applyFont="1" applyFill="1" applyBorder="1" applyAlignment="1">
      <alignment horizontal="right" vertical="top"/>
    </xf>
    <xf numFmtId="3" fontId="5" fillId="5" borderId="1" xfId="0" applyNumberFormat="1" applyFont="1" applyFill="1" applyBorder="1" applyAlignment="1">
      <alignment horizontal="right" vertical="top"/>
    </xf>
    <xf numFmtId="3" fontId="10" fillId="5" borderId="43" xfId="0" applyNumberFormat="1" applyFont="1" applyFill="1" applyBorder="1" applyAlignment="1">
      <alignment vertical="top"/>
    </xf>
    <xf numFmtId="3" fontId="10" fillId="4" borderId="43" xfId="0" applyNumberFormat="1" applyFont="1" applyFill="1" applyBorder="1" applyAlignment="1">
      <alignment vertical="top"/>
    </xf>
    <xf numFmtId="3" fontId="10" fillId="4" borderId="8" xfId="0" applyNumberFormat="1" applyFont="1" applyFill="1" applyBorder="1" applyAlignment="1">
      <alignment vertical="top"/>
    </xf>
    <xf numFmtId="3" fontId="5" fillId="5" borderId="68" xfId="0" applyNumberFormat="1" applyFont="1" applyFill="1" applyBorder="1" applyAlignment="1">
      <alignment vertical="top"/>
    </xf>
    <xf numFmtId="3" fontId="5" fillId="2" borderId="69" xfId="0" applyNumberFormat="1" applyFont="1" applyFill="1" applyBorder="1" applyAlignment="1">
      <alignment vertical="top"/>
    </xf>
    <xf numFmtId="3" fontId="5" fillId="5" borderId="69" xfId="0" applyNumberFormat="1" applyFont="1" applyFill="1" applyBorder="1" applyAlignment="1">
      <alignment vertical="top"/>
    </xf>
    <xf numFmtId="3" fontId="10" fillId="5" borderId="31" xfId="0" applyNumberFormat="1" applyFont="1" applyFill="1" applyBorder="1" applyAlignment="1">
      <alignment vertical="top"/>
    </xf>
    <xf numFmtId="3" fontId="7" fillId="3" borderId="46" xfId="0" applyNumberFormat="1" applyFont="1" applyFill="1" applyBorder="1" applyAlignment="1">
      <alignment vertical="top" wrapText="1"/>
    </xf>
    <xf numFmtId="3" fontId="7" fillId="3" borderId="46" xfId="0" applyNumberFormat="1" applyFont="1" applyFill="1" applyBorder="1" applyAlignment="1">
      <alignment vertical="top"/>
    </xf>
    <xf numFmtId="3" fontId="7" fillId="2" borderId="46" xfId="0" applyNumberFormat="1" applyFont="1" applyFill="1" applyBorder="1" applyAlignment="1">
      <alignment vertical="top"/>
    </xf>
    <xf numFmtId="3" fontId="7" fillId="5" borderId="46" xfId="0" applyNumberFormat="1" applyFont="1" applyFill="1" applyBorder="1" applyAlignment="1">
      <alignment vertical="top"/>
    </xf>
    <xf numFmtId="3" fontId="7" fillId="4" borderId="46" xfId="0" applyNumberFormat="1" applyFont="1" applyFill="1" applyBorder="1" applyAlignment="1">
      <alignment vertical="top" wrapText="1"/>
    </xf>
    <xf numFmtId="3" fontId="7" fillId="4" borderId="46" xfId="0" applyNumberFormat="1" applyFont="1" applyFill="1" applyBorder="1" applyAlignment="1">
      <alignment vertical="top"/>
    </xf>
    <xf numFmtId="3" fontId="10" fillId="6" borderId="15" xfId="0" applyNumberFormat="1" applyFont="1" applyFill="1" applyBorder="1" applyAlignment="1">
      <alignment vertical="top"/>
    </xf>
    <xf numFmtId="3" fontId="10" fillId="6" borderId="14" xfId="0" applyNumberFormat="1" applyFont="1" applyFill="1" applyBorder="1" applyAlignment="1">
      <alignment vertical="top"/>
    </xf>
    <xf numFmtId="0" fontId="7" fillId="6" borderId="43" xfId="0" applyFont="1" applyFill="1" applyBorder="1"/>
    <xf numFmtId="3" fontId="7" fillId="6" borderId="9" xfId="0" applyNumberFormat="1" applyFont="1" applyFill="1" applyBorder="1" applyAlignment="1">
      <alignment vertical="top" wrapText="1"/>
    </xf>
    <xf numFmtId="3" fontId="7" fillId="6" borderId="24" xfId="0" applyNumberFormat="1" applyFont="1" applyFill="1" applyBorder="1" applyAlignment="1">
      <alignment vertical="top" wrapText="1"/>
    </xf>
    <xf numFmtId="3" fontId="7" fillId="6" borderId="10" xfId="0" applyNumberFormat="1" applyFont="1" applyFill="1" applyBorder="1" applyAlignment="1">
      <alignment vertical="top" wrapText="1"/>
    </xf>
    <xf numFmtId="3" fontId="7" fillId="6" borderId="52" xfId="0" applyNumberFormat="1" applyFont="1" applyFill="1" applyBorder="1" applyAlignment="1">
      <alignment vertical="top" wrapText="1"/>
    </xf>
    <xf numFmtId="3" fontId="7" fillId="6" borderId="27" xfId="0" applyNumberFormat="1" applyFont="1" applyFill="1" applyBorder="1" applyAlignment="1">
      <alignment vertical="top" wrapText="1"/>
    </xf>
    <xf numFmtId="3" fontId="5" fillId="6" borderId="55" xfId="0" applyNumberFormat="1" applyFont="1" applyFill="1" applyBorder="1" applyAlignment="1">
      <alignment vertical="top" wrapText="1"/>
    </xf>
    <xf numFmtId="3" fontId="7" fillId="6" borderId="11" xfId="0" applyNumberFormat="1" applyFont="1" applyFill="1" applyBorder="1" applyAlignment="1">
      <alignment vertical="top" wrapText="1"/>
    </xf>
    <xf numFmtId="9" fontId="5" fillId="6" borderId="46" xfId="1" applyFont="1" applyFill="1" applyBorder="1" applyAlignment="1">
      <alignment vertical="top"/>
    </xf>
    <xf numFmtId="3" fontId="5" fillId="6" borderId="4" xfId="0" applyNumberFormat="1" applyFont="1" applyFill="1" applyBorder="1" applyAlignment="1">
      <alignment vertical="top" wrapText="1"/>
    </xf>
    <xf numFmtId="3" fontId="5" fillId="6" borderId="5" xfId="0" applyNumberFormat="1" applyFont="1" applyFill="1" applyBorder="1" applyAlignment="1">
      <alignment vertical="top" wrapText="1"/>
    </xf>
    <xf numFmtId="3" fontId="7" fillId="6" borderId="16" xfId="0" applyNumberFormat="1" applyFont="1" applyFill="1" applyBorder="1" applyAlignment="1">
      <alignment vertical="top" wrapText="1"/>
    </xf>
    <xf numFmtId="3" fontId="7" fillId="6" borderId="26" xfId="0" applyNumberFormat="1" applyFont="1" applyFill="1" applyBorder="1" applyAlignment="1">
      <alignment vertical="top" wrapText="1"/>
    </xf>
    <xf numFmtId="3" fontId="7" fillId="6" borderId="17" xfId="0" applyNumberFormat="1" applyFont="1" applyFill="1" applyBorder="1" applyAlignment="1">
      <alignment vertical="top" wrapText="1"/>
    </xf>
    <xf numFmtId="3" fontId="7" fillId="6" borderId="51" xfId="0" applyNumberFormat="1" applyFont="1" applyFill="1" applyBorder="1" applyAlignment="1">
      <alignment vertical="top" wrapText="1"/>
    </xf>
    <xf numFmtId="3" fontId="5" fillId="6" borderId="37" xfId="0" applyNumberFormat="1" applyFont="1" applyFill="1" applyBorder="1" applyAlignment="1">
      <alignment vertical="top"/>
    </xf>
    <xf numFmtId="3" fontId="10" fillId="6" borderId="3" xfId="0" applyNumberFormat="1" applyFont="1" applyFill="1" applyBorder="1" applyAlignment="1">
      <alignment vertical="top"/>
    </xf>
    <xf numFmtId="3" fontId="10" fillId="6" borderId="43" xfId="0" applyNumberFormat="1" applyFont="1" applyFill="1" applyBorder="1" applyAlignment="1">
      <alignment vertical="top"/>
    </xf>
    <xf numFmtId="3" fontId="5" fillId="6" borderId="1" xfId="0" applyNumberFormat="1" applyFont="1" applyFill="1" applyBorder="1" applyAlignment="1">
      <alignment horizontal="right" vertical="top" wrapText="1"/>
    </xf>
    <xf numFmtId="3" fontId="7" fillId="6" borderId="3" xfId="0" applyNumberFormat="1" applyFont="1" applyFill="1" applyBorder="1" applyAlignment="1">
      <alignment vertical="top" wrapText="1"/>
    </xf>
    <xf numFmtId="3" fontId="7" fillId="6" borderId="43" xfId="0" applyNumberFormat="1" applyFont="1" applyFill="1" applyBorder="1" applyAlignment="1">
      <alignment vertical="top" wrapText="1"/>
    </xf>
    <xf numFmtId="3" fontId="5" fillId="6" borderId="1" xfId="0" applyNumberFormat="1" applyFont="1" applyFill="1" applyBorder="1" applyAlignment="1">
      <alignment vertical="top" wrapText="1"/>
    </xf>
    <xf numFmtId="3" fontId="5" fillId="6" borderId="1" xfId="0" applyNumberFormat="1" applyFont="1" applyFill="1" applyBorder="1" applyAlignment="1">
      <alignment vertical="top"/>
    </xf>
    <xf numFmtId="3" fontId="10" fillId="6" borderId="8" xfId="0" applyNumberFormat="1" applyFont="1" applyFill="1" applyBorder="1" applyAlignment="1">
      <alignment vertical="top"/>
    </xf>
    <xf numFmtId="3" fontId="7" fillId="6" borderId="23" xfId="0" applyNumberFormat="1" applyFont="1" applyFill="1" applyBorder="1" applyAlignment="1">
      <alignment vertical="top" wrapText="1"/>
    </xf>
    <xf numFmtId="3" fontId="5" fillId="6" borderId="69" xfId="0" applyNumberFormat="1" applyFont="1" applyFill="1" applyBorder="1" applyAlignment="1">
      <alignment vertical="top"/>
    </xf>
    <xf numFmtId="3" fontId="10" fillId="6" borderId="13" xfId="0" applyNumberFormat="1" applyFont="1" applyFill="1" applyBorder="1" applyAlignment="1">
      <alignment vertical="top"/>
    </xf>
    <xf numFmtId="3" fontId="5" fillId="6" borderId="50" xfId="0" applyNumberFormat="1" applyFont="1" applyFill="1" applyBorder="1" applyAlignment="1">
      <alignment vertical="top" wrapText="1"/>
    </xf>
    <xf numFmtId="3" fontId="5" fillId="6" borderId="2" xfId="0" applyNumberFormat="1" applyFont="1" applyFill="1" applyBorder="1" applyAlignment="1">
      <alignment vertical="top" wrapText="1"/>
    </xf>
    <xf numFmtId="3" fontId="7" fillId="6" borderId="8" xfId="0" applyNumberFormat="1" applyFont="1" applyFill="1" applyBorder="1" applyAlignment="1">
      <alignment vertical="top" wrapText="1"/>
    </xf>
    <xf numFmtId="3" fontId="7" fillId="6" borderId="1" xfId="0" applyNumberFormat="1" applyFont="1" applyFill="1" applyBorder="1" applyAlignment="1">
      <alignment vertical="top" wrapText="1"/>
    </xf>
    <xf numFmtId="3" fontId="7" fillId="6" borderId="46" xfId="0" applyNumberFormat="1" applyFont="1" applyFill="1" applyBorder="1" applyAlignment="1">
      <alignment vertical="top" wrapText="1"/>
    </xf>
    <xf numFmtId="3" fontId="5" fillId="6" borderId="37" xfId="0" applyNumberFormat="1" applyFont="1" applyFill="1" applyBorder="1" applyAlignment="1">
      <alignment vertical="top" wrapText="1"/>
    </xf>
    <xf numFmtId="3" fontId="7" fillId="6" borderId="18" xfId="0" applyNumberFormat="1" applyFont="1" applyFill="1" applyBorder="1" applyAlignment="1">
      <alignment vertical="top" wrapText="1"/>
    </xf>
    <xf numFmtId="3" fontId="15" fillId="3" borderId="37" xfId="0" applyNumberFormat="1" applyFont="1" applyFill="1" applyBorder="1" applyAlignment="1">
      <alignment vertical="top"/>
    </xf>
    <xf numFmtId="0" fontId="11" fillId="0" borderId="0" xfId="0" applyNumberFormat="1" applyFont="1" applyAlignment="1" applyProtection="1">
      <alignment vertical="top"/>
      <protection locked="0"/>
    </xf>
    <xf numFmtId="3" fontId="5" fillId="2" borderId="74" xfId="0" applyNumberFormat="1" applyFont="1" applyFill="1" applyBorder="1" applyAlignment="1">
      <alignment vertical="top"/>
    </xf>
    <xf numFmtId="3" fontId="7" fillId="2" borderId="77" xfId="0" applyNumberFormat="1" applyFont="1" applyFill="1" applyBorder="1" applyAlignment="1">
      <alignment vertical="top"/>
    </xf>
    <xf numFmtId="9" fontId="5" fillId="4" borderId="78" xfId="1" applyFont="1" applyFill="1" applyBorder="1" applyAlignment="1">
      <alignment vertical="top"/>
    </xf>
    <xf numFmtId="3" fontId="7" fillId="2" borderId="79" xfId="0" applyNumberFormat="1" applyFont="1" applyFill="1" applyBorder="1" applyAlignment="1">
      <alignment vertical="top"/>
    </xf>
    <xf numFmtId="3" fontId="7" fillId="2" borderId="80" xfId="0" applyNumberFormat="1" applyFont="1" applyFill="1" applyBorder="1" applyAlignment="1">
      <alignment vertical="top"/>
    </xf>
    <xf numFmtId="3" fontId="7" fillId="2" borderId="81" xfId="0" applyNumberFormat="1" applyFont="1" applyFill="1" applyBorder="1" applyAlignment="1">
      <alignment vertical="top"/>
    </xf>
    <xf numFmtId="3" fontId="5" fillId="5" borderId="55" xfId="0" applyNumberFormat="1" applyFont="1" applyFill="1" applyBorder="1" applyAlignment="1">
      <alignment vertical="top" wrapText="1"/>
    </xf>
    <xf numFmtId="3" fontId="5" fillId="4" borderId="69" xfId="0" applyNumberFormat="1" applyFont="1" applyFill="1" applyBorder="1" applyAlignment="1">
      <alignment vertical="top"/>
    </xf>
    <xf numFmtId="3" fontId="10" fillId="4" borderId="13" xfId="0" applyNumberFormat="1" applyFont="1" applyFill="1" applyBorder="1" applyAlignment="1">
      <alignment vertical="top"/>
    </xf>
    <xf numFmtId="3" fontId="5" fillId="8" borderId="82" xfId="0" applyNumberFormat="1" applyFont="1" applyFill="1" applyBorder="1" applyAlignment="1">
      <alignment vertical="top"/>
    </xf>
    <xf numFmtId="3" fontId="5" fillId="8" borderId="83" xfId="0" applyNumberFormat="1" applyFont="1" applyFill="1" applyBorder="1" applyAlignment="1">
      <alignment vertical="top"/>
    </xf>
    <xf numFmtId="3" fontId="5" fillId="8" borderId="84" xfId="0" applyNumberFormat="1" applyFont="1" applyFill="1" applyBorder="1" applyAlignment="1">
      <alignment vertical="top"/>
    </xf>
    <xf numFmtId="3" fontId="5" fillId="8" borderId="75" xfId="0" applyNumberFormat="1" applyFont="1" applyFill="1" applyBorder="1" applyAlignment="1">
      <alignment vertical="top"/>
    </xf>
    <xf numFmtId="9" fontId="5" fillId="8" borderId="76" xfId="1" applyFont="1" applyFill="1" applyBorder="1" applyAlignment="1">
      <alignment vertical="top"/>
    </xf>
    <xf numFmtId="3" fontId="5" fillId="9" borderId="45" xfId="0" applyNumberFormat="1" applyFont="1" applyFill="1" applyBorder="1" applyAlignment="1">
      <alignment vertical="top"/>
    </xf>
    <xf numFmtId="3" fontId="5" fillId="9" borderId="60" xfId="0" applyNumberFormat="1" applyFont="1" applyFill="1" applyBorder="1" applyAlignment="1">
      <alignment vertical="top"/>
    </xf>
    <xf numFmtId="3" fontId="5" fillId="9" borderId="39" xfId="0" applyNumberFormat="1" applyFont="1" applyFill="1" applyBorder="1" applyAlignment="1">
      <alignment vertical="top"/>
    </xf>
    <xf numFmtId="3" fontId="5" fillId="9" borderId="38" xfId="0" applyNumberFormat="1" applyFont="1" applyFill="1" applyBorder="1" applyAlignment="1">
      <alignment vertical="top"/>
    </xf>
    <xf numFmtId="3" fontId="5" fillId="9" borderId="47" xfId="0" applyNumberFormat="1" applyFont="1" applyFill="1" applyBorder="1" applyAlignment="1">
      <alignment vertical="top"/>
    </xf>
    <xf numFmtId="3" fontId="5" fillId="9" borderId="53" xfId="0" applyNumberFormat="1" applyFont="1" applyFill="1" applyBorder="1" applyAlignment="1">
      <alignment vertical="top"/>
    </xf>
    <xf numFmtId="3" fontId="5" fillId="9" borderId="54" xfId="0" applyNumberFormat="1" applyFont="1" applyFill="1" applyBorder="1" applyAlignment="1">
      <alignment vertical="top"/>
    </xf>
    <xf numFmtId="3" fontId="5" fillId="9" borderId="48" xfId="0" applyNumberFormat="1" applyFont="1" applyFill="1" applyBorder="1" applyAlignment="1">
      <alignment vertical="top"/>
    </xf>
    <xf numFmtId="3" fontId="5" fillId="9" borderId="49" xfId="0" applyNumberFormat="1" applyFont="1" applyFill="1" applyBorder="1" applyAlignment="1">
      <alignment vertical="top"/>
    </xf>
    <xf numFmtId="0" fontId="5" fillId="9" borderId="43" xfId="0" applyFont="1" applyFill="1" applyBorder="1" applyAlignment="1">
      <alignment vertical="top"/>
    </xf>
    <xf numFmtId="3" fontId="5" fillId="9" borderId="56" xfId="0" applyNumberFormat="1" applyFont="1" applyFill="1" applyBorder="1" applyAlignment="1">
      <alignment vertical="top"/>
    </xf>
    <xf numFmtId="3" fontId="5" fillId="9" borderId="57" xfId="0" applyNumberFormat="1" applyFont="1" applyFill="1" applyBorder="1" applyAlignment="1">
      <alignment vertical="top"/>
    </xf>
    <xf numFmtId="3" fontId="5" fillId="9" borderId="58" xfId="0" applyNumberFormat="1" applyFont="1" applyFill="1" applyBorder="1" applyAlignment="1">
      <alignment vertical="top"/>
    </xf>
    <xf numFmtId="3" fontId="5" fillId="9" borderId="59" xfId="0" applyNumberFormat="1" applyFont="1" applyFill="1" applyBorder="1" applyAlignment="1">
      <alignment vertical="top"/>
    </xf>
    <xf numFmtId="3" fontId="5" fillId="9" borderId="61" xfId="0" applyNumberFormat="1" applyFont="1" applyFill="1" applyBorder="1" applyAlignment="1">
      <alignment vertical="top"/>
    </xf>
    <xf numFmtId="3" fontId="5" fillId="9" borderId="63" xfId="0" applyNumberFormat="1" applyFont="1" applyFill="1" applyBorder="1" applyAlignment="1">
      <alignment vertical="top"/>
    </xf>
    <xf numFmtId="3" fontId="5" fillId="9" borderId="64" xfId="0" applyNumberFormat="1" applyFont="1" applyFill="1" applyBorder="1" applyAlignment="1">
      <alignment vertical="top"/>
    </xf>
    <xf numFmtId="3" fontId="5" fillId="9" borderId="67" xfId="0" applyNumberFormat="1" applyFont="1" applyFill="1" applyBorder="1" applyAlignment="1">
      <alignment vertical="top"/>
    </xf>
    <xf numFmtId="3" fontId="5" fillId="9" borderId="40" xfId="0" applyNumberFormat="1" applyFont="1" applyFill="1" applyBorder="1" applyAlignment="1">
      <alignment vertical="top"/>
    </xf>
    <xf numFmtId="3" fontId="5" fillId="9" borderId="65" xfId="0" applyNumberFormat="1" applyFont="1" applyFill="1" applyBorder="1" applyAlignment="1">
      <alignment vertical="top"/>
    </xf>
    <xf numFmtId="3" fontId="5" fillId="9" borderId="66" xfId="0" applyNumberFormat="1" applyFont="1" applyFill="1" applyBorder="1" applyAlignment="1">
      <alignment vertical="top"/>
    </xf>
    <xf numFmtId="3" fontId="5" fillId="9" borderId="4" xfId="0" applyNumberFormat="1" applyFont="1" applyFill="1" applyBorder="1" applyAlignment="1">
      <alignment vertical="top"/>
    </xf>
    <xf numFmtId="3" fontId="5" fillId="9" borderId="29" xfId="0" applyNumberFormat="1" applyFont="1" applyFill="1" applyBorder="1" applyAlignment="1">
      <alignment vertical="top"/>
    </xf>
    <xf numFmtId="3" fontId="5" fillId="9" borderId="25" xfId="0" applyNumberFormat="1" applyFont="1" applyFill="1" applyBorder="1" applyAlignment="1">
      <alignment vertical="top"/>
    </xf>
    <xf numFmtId="3" fontId="5" fillId="9" borderId="30" xfId="0" applyNumberFormat="1" applyFont="1" applyFill="1" applyBorder="1" applyAlignment="1">
      <alignment vertical="top"/>
    </xf>
    <xf numFmtId="3" fontId="5" fillId="9" borderId="70" xfId="0" applyNumberFormat="1" applyFont="1" applyFill="1" applyBorder="1" applyAlignment="1">
      <alignment vertical="top"/>
    </xf>
    <xf numFmtId="3" fontId="5" fillId="9" borderId="71" xfId="0" applyNumberFormat="1" applyFont="1" applyFill="1" applyBorder="1" applyAlignment="1">
      <alignment vertical="top"/>
    </xf>
    <xf numFmtId="3" fontId="5" fillId="9" borderId="72" xfId="0" applyNumberFormat="1" applyFont="1" applyFill="1" applyBorder="1" applyAlignment="1">
      <alignment vertical="top"/>
    </xf>
    <xf numFmtId="3" fontId="5" fillId="9" borderId="73" xfId="0" applyNumberFormat="1" applyFont="1" applyFill="1" applyBorder="1" applyAlignment="1">
      <alignment vertical="top"/>
    </xf>
    <xf numFmtId="0" fontId="7" fillId="7" borderId="44" xfId="0" applyFont="1" applyFill="1" applyBorder="1"/>
    <xf numFmtId="0" fontId="16" fillId="0" borderId="82" xfId="0" applyFont="1" applyBorder="1" applyAlignment="1">
      <alignment horizontal="center"/>
    </xf>
    <xf numFmtId="3" fontId="5" fillId="5" borderId="50" xfId="0" applyNumberFormat="1" applyFont="1" applyFill="1" applyBorder="1" applyAlignment="1">
      <alignment vertical="top" wrapText="1"/>
    </xf>
    <xf numFmtId="3" fontId="7" fillId="5" borderId="11" xfId="0" applyNumberFormat="1" applyFont="1" applyFill="1" applyBorder="1" applyAlignment="1">
      <alignment vertical="top" wrapText="1"/>
    </xf>
    <xf numFmtId="3" fontId="5" fillId="5" borderId="2" xfId="0" applyNumberFormat="1" applyFont="1" applyFill="1" applyBorder="1" applyAlignment="1">
      <alignment vertical="top" wrapText="1"/>
    </xf>
    <xf numFmtId="3" fontId="7" fillId="5" borderId="21" xfId="0" applyNumberFormat="1" applyFont="1" applyFill="1" applyBorder="1" applyAlignment="1">
      <alignment vertical="top" wrapText="1"/>
    </xf>
    <xf numFmtId="3" fontId="5" fillId="5" borderId="1" xfId="0" applyNumberFormat="1" applyFont="1" applyFill="1" applyBorder="1" applyAlignment="1">
      <alignment horizontal="right" vertical="top" wrapText="1"/>
    </xf>
    <xf numFmtId="3" fontId="7" fillId="5" borderId="3" xfId="0" applyNumberFormat="1" applyFont="1" applyFill="1" applyBorder="1" applyAlignment="1">
      <alignment vertical="top" wrapText="1"/>
    </xf>
    <xf numFmtId="3" fontId="7" fillId="5" borderId="43" xfId="0" applyNumberFormat="1" applyFont="1" applyFill="1" applyBorder="1" applyAlignment="1">
      <alignment vertical="top" wrapText="1"/>
    </xf>
    <xf numFmtId="3" fontId="7" fillId="5" borderId="8" xfId="0" applyNumberFormat="1" applyFont="1" applyFill="1" applyBorder="1" applyAlignment="1">
      <alignment vertical="top" wrapText="1"/>
    </xf>
    <xf numFmtId="3" fontId="7" fillId="5" borderId="1" xfId="0" applyNumberFormat="1" applyFont="1" applyFill="1" applyBorder="1" applyAlignment="1">
      <alignment vertical="top" wrapText="1"/>
    </xf>
    <xf numFmtId="3" fontId="7" fillId="5" borderId="46" xfId="0" applyNumberFormat="1" applyFont="1" applyFill="1" applyBorder="1" applyAlignment="1">
      <alignment vertical="top" wrapText="1"/>
    </xf>
    <xf numFmtId="3" fontId="7" fillId="5" borderId="14" xfId="0" applyNumberFormat="1" applyFont="1" applyFill="1" applyBorder="1" applyAlignment="1">
      <alignment vertical="top" wrapText="1"/>
    </xf>
    <xf numFmtId="0" fontId="9" fillId="0" borderId="0" xfId="0" applyFont="1" applyFill="1" applyAlignment="1"/>
    <xf numFmtId="0" fontId="7" fillId="0" borderId="0" xfId="0" applyFont="1" applyFill="1" applyAlignment="1"/>
    <xf numFmtId="0" fontId="5" fillId="0" borderId="0" xfId="0" applyFont="1" applyFill="1"/>
    <xf numFmtId="0" fontId="7" fillId="0" borderId="0" xfId="0" applyFont="1" applyFill="1"/>
    <xf numFmtId="0" fontId="7" fillId="0" borderId="0" xfId="0" applyFont="1" applyFill="1" applyBorder="1"/>
    <xf numFmtId="3" fontId="7" fillId="5" borderId="21" xfId="0" applyNumberFormat="1" applyFont="1" applyFill="1" applyBorder="1" applyAlignment="1">
      <alignment vertical="top"/>
    </xf>
    <xf numFmtId="3" fontId="7" fillId="5" borderId="14" xfId="0" applyNumberFormat="1" applyFont="1" applyFill="1" applyBorder="1" applyAlignment="1">
      <alignment vertical="top"/>
    </xf>
    <xf numFmtId="3" fontId="5" fillId="5" borderId="7" xfId="0" applyNumberFormat="1" applyFont="1" applyFill="1" applyBorder="1" applyAlignment="1">
      <alignment vertical="top"/>
    </xf>
    <xf numFmtId="0" fontId="8" fillId="0" borderId="0" xfId="0" applyFont="1" applyFill="1" applyAlignment="1">
      <alignment horizontal="left" vertical="top"/>
    </xf>
    <xf numFmtId="0" fontId="9" fillId="0" borderId="0" xfId="0" applyFont="1" applyFill="1" applyAlignment="1"/>
    <xf numFmtId="0" fontId="5" fillId="2" borderId="4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0" borderId="85" xfId="0" applyFont="1" applyBorder="1" applyAlignment="1">
      <alignment horizontal="center" vertical="center"/>
    </xf>
    <xf numFmtId="0" fontId="5" fillId="0" borderId="87" xfId="0" applyFont="1" applyBorder="1" applyAlignment="1">
      <alignment horizontal="center" vertical="center"/>
    </xf>
    <xf numFmtId="0" fontId="5" fillId="0" borderId="86" xfId="0" applyFont="1" applyBorder="1" applyAlignment="1">
      <alignment horizontal="center" vertical="center"/>
    </xf>
    <xf numFmtId="0" fontId="5" fillId="0" borderId="88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</cellXfs>
  <cellStyles count="5">
    <cellStyle name="Prozent" xfId="1" builtinId="5"/>
    <cellStyle name="Prozent 2" xfId="2" xr:uid="{00000000-0005-0000-0000-000002000000}"/>
    <cellStyle name="Prozent 3" xfId="3" xr:uid="{00000000-0005-0000-0000-000003000000}"/>
    <cellStyle name="Prozent 4" xfId="4" xr:uid="{00000000-0005-0000-0000-000004000000}"/>
    <cellStyle name="Standard" xfId="0" builtinId="0"/>
  </cellStyles>
  <dxfs count="0"/>
  <tableStyles count="0" defaultTableStyle="TableStyleMedium9" defaultPivotStyle="PivotStyleLight16"/>
  <colors>
    <mruColors>
      <color rgb="FFFFFFCC"/>
      <color rgb="FFB7DEE8"/>
      <color rgb="FF66FF66"/>
      <color rgb="FF00FF00"/>
      <color rgb="FF00CC99"/>
      <color rgb="FF99CC00"/>
      <color rgb="FFCCFF99"/>
      <color rgb="FFC0C0C0"/>
      <color rgb="FFCCE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H40"/>
  <sheetViews>
    <sheetView tabSelected="1" view="pageBreakPreview" zoomScale="80" zoomScaleNormal="80" zoomScaleSheetLayoutView="80" workbookViewId="0">
      <pane xSplit="1" topLeftCell="B1" activePane="topRight" state="frozen"/>
      <selection pane="topRight" sqref="A1:C1"/>
    </sheetView>
  </sheetViews>
  <sheetFormatPr baseColWidth="10" defaultRowHeight="18" x14ac:dyDescent="0.25"/>
  <cols>
    <col min="1" max="1" width="18.7109375" style="2" customWidth="1"/>
    <col min="2" max="3" width="9.85546875" style="2" bestFit="1" customWidth="1"/>
    <col min="4" max="4" width="10.5703125" style="2" customWidth="1"/>
    <col min="5" max="5" width="8" style="2" customWidth="1"/>
    <col min="6" max="6" width="9.42578125" style="2" bestFit="1" customWidth="1"/>
    <col min="7" max="7" width="10.42578125" style="2" bestFit="1" customWidth="1"/>
    <col min="8" max="10" width="9.85546875" style="2" bestFit="1" customWidth="1"/>
    <col min="11" max="11" width="8" style="2" customWidth="1"/>
    <col min="12" max="12" width="9.42578125" style="2" bestFit="1" customWidth="1"/>
    <col min="13" max="13" width="9.85546875" style="2" bestFit="1" customWidth="1"/>
    <col min="14" max="16" width="8" style="2" customWidth="1"/>
    <col min="17" max="17" width="9.42578125" style="2" bestFit="1" customWidth="1"/>
    <col min="18" max="20" width="9.85546875" style="2" bestFit="1" customWidth="1"/>
    <col min="21" max="21" width="7.5703125" style="2" bestFit="1" customWidth="1"/>
    <col min="22" max="22" width="9.42578125" style="2" bestFit="1" customWidth="1"/>
    <col min="23" max="23" width="9.85546875" style="2" bestFit="1" customWidth="1"/>
    <col min="24" max="26" width="8" style="2" customWidth="1"/>
    <col min="27" max="27" width="9.42578125" style="2" bestFit="1" customWidth="1"/>
    <col min="28" max="30" width="9.85546875" style="2" bestFit="1" customWidth="1"/>
    <col min="31" max="31" width="8" style="2" customWidth="1"/>
    <col min="32" max="32" width="9.42578125" style="2" bestFit="1" customWidth="1"/>
    <col min="33" max="35" width="9.85546875" style="2" bestFit="1" customWidth="1"/>
    <col min="36" max="36" width="8" style="2" customWidth="1"/>
    <col min="37" max="37" width="9.42578125" style="2" bestFit="1" customWidth="1"/>
    <col min="38" max="41" width="8" style="2" customWidth="1"/>
    <col min="42" max="42" width="9.42578125" style="2" bestFit="1" customWidth="1"/>
    <col min="43" max="43" width="8.85546875" style="2" bestFit="1" customWidth="1"/>
    <col min="44" max="44" width="8.28515625" style="2" bestFit="1" customWidth="1"/>
    <col min="45" max="46" width="8" style="2" customWidth="1"/>
    <col min="47" max="47" width="9.42578125" style="2" bestFit="1" customWidth="1"/>
    <col min="48" max="48" width="11.28515625" style="2" customWidth="1"/>
    <col min="49" max="49" width="9.85546875" style="2" bestFit="1" customWidth="1"/>
    <col min="50" max="51" width="8" style="2" customWidth="1"/>
    <col min="52" max="52" width="9.42578125" style="2" bestFit="1" customWidth="1"/>
    <col min="53" max="54" width="9.85546875" style="2" bestFit="1" customWidth="1"/>
    <col min="55" max="56" width="8" style="2" customWidth="1"/>
    <col min="57" max="57" width="9.42578125" style="2" bestFit="1" customWidth="1"/>
    <col min="58" max="61" width="8" style="2" customWidth="1"/>
    <col min="62" max="62" width="9.42578125" style="2" bestFit="1" customWidth="1"/>
    <col min="63" max="65" width="9.85546875" style="2" bestFit="1" customWidth="1"/>
    <col min="66" max="66" width="8" style="2" customWidth="1"/>
    <col min="67" max="67" width="9.42578125" style="2" bestFit="1" customWidth="1"/>
    <col min="68" max="71" width="8" style="2" customWidth="1"/>
    <col min="72" max="72" width="9.42578125" style="2" bestFit="1" customWidth="1"/>
    <col min="73" max="76" width="8" style="2" customWidth="1"/>
    <col min="77" max="77" width="9.42578125" style="2" bestFit="1" customWidth="1"/>
    <col min="78" max="81" width="8" style="2" customWidth="1"/>
    <col min="82" max="82" width="9.42578125" style="2" bestFit="1" customWidth="1"/>
    <col min="83" max="86" width="8" style="2" customWidth="1"/>
    <col min="87" max="87" width="9.42578125" style="2" bestFit="1" customWidth="1"/>
    <col min="88" max="89" width="9.85546875" style="2" bestFit="1" customWidth="1"/>
    <col min="90" max="90" width="8.85546875" style="2" bestFit="1" customWidth="1"/>
    <col min="91" max="91" width="8" style="2" customWidth="1"/>
    <col min="92" max="92" width="9.42578125" style="2" bestFit="1" customWidth="1"/>
    <col min="93" max="94" width="9.85546875" style="2" bestFit="1" customWidth="1"/>
    <col min="95" max="96" width="8" style="2" customWidth="1"/>
    <col min="97" max="97" width="9.42578125" style="2" bestFit="1" customWidth="1"/>
    <col min="98" max="16384" width="11.42578125" style="2"/>
  </cols>
  <sheetData>
    <row r="1" spans="1:164" s="312" customFormat="1" ht="24.75" customHeight="1" x14ac:dyDescent="0.3">
      <c r="A1" s="317" t="s">
        <v>41</v>
      </c>
      <c r="B1" s="318"/>
      <c r="C1" s="318"/>
      <c r="D1" s="309"/>
      <c r="E1" s="310"/>
      <c r="F1" s="311"/>
      <c r="CT1" s="313"/>
      <c r="CU1" s="313"/>
      <c r="CV1" s="313"/>
      <c r="CW1" s="313"/>
      <c r="CX1" s="313"/>
      <c r="CY1" s="313"/>
      <c r="CZ1" s="313"/>
      <c r="DA1" s="313"/>
      <c r="DB1" s="313"/>
      <c r="DC1" s="313"/>
      <c r="DD1" s="313"/>
      <c r="DE1" s="313"/>
      <c r="DF1" s="313"/>
      <c r="DG1" s="313"/>
      <c r="DH1" s="313"/>
      <c r="DI1" s="313"/>
      <c r="DJ1" s="313"/>
      <c r="DK1" s="313"/>
      <c r="DL1" s="313"/>
      <c r="DM1" s="313"/>
      <c r="DN1" s="313"/>
      <c r="DO1" s="313"/>
      <c r="DP1" s="313"/>
      <c r="DQ1" s="313"/>
      <c r="DR1" s="313"/>
      <c r="DS1" s="313"/>
      <c r="DT1" s="313"/>
      <c r="DU1" s="313"/>
      <c r="DV1" s="313"/>
      <c r="DW1" s="313"/>
      <c r="DX1" s="313"/>
      <c r="DY1" s="313"/>
      <c r="DZ1" s="313"/>
      <c r="EA1" s="313"/>
      <c r="EB1" s="313"/>
      <c r="EC1" s="313"/>
      <c r="ED1" s="313"/>
      <c r="EE1" s="313"/>
      <c r="EF1" s="313"/>
      <c r="EG1" s="313"/>
      <c r="EH1" s="313"/>
      <c r="EI1" s="313"/>
      <c r="EJ1" s="313"/>
      <c r="EK1" s="313"/>
      <c r="EL1" s="313"/>
      <c r="EM1" s="313"/>
      <c r="EN1" s="313"/>
      <c r="EO1" s="313"/>
      <c r="EP1" s="313"/>
      <c r="EQ1" s="313"/>
      <c r="ER1" s="313"/>
      <c r="ES1" s="313"/>
      <c r="ET1" s="313"/>
      <c r="EU1" s="313"/>
      <c r="EV1" s="313"/>
      <c r="EW1" s="313"/>
      <c r="EX1" s="313"/>
      <c r="EY1" s="313"/>
      <c r="EZ1" s="313"/>
      <c r="FA1" s="313"/>
      <c r="FB1" s="313"/>
      <c r="FC1" s="313"/>
      <c r="FD1" s="313"/>
      <c r="FE1" s="313"/>
      <c r="FF1" s="313"/>
      <c r="FG1" s="313"/>
      <c r="FH1" s="313"/>
    </row>
    <row r="2" spans="1:164" s="312" customFormat="1" ht="18" customHeight="1" x14ac:dyDescent="0.25">
      <c r="A2" s="310" t="s">
        <v>42</v>
      </c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  <c r="W2" s="311"/>
      <c r="X2" s="311"/>
      <c r="Y2" s="311"/>
      <c r="Z2" s="311"/>
      <c r="AA2" s="311"/>
      <c r="AB2" s="311"/>
      <c r="CT2" s="313"/>
      <c r="CU2" s="313"/>
      <c r="CV2" s="313"/>
      <c r="CW2" s="313"/>
      <c r="CX2" s="313"/>
      <c r="CY2" s="313"/>
      <c r="CZ2" s="313"/>
      <c r="DA2" s="313"/>
      <c r="DB2" s="313"/>
      <c r="DC2" s="313"/>
      <c r="DD2" s="313"/>
      <c r="DE2" s="313"/>
      <c r="DF2" s="313"/>
      <c r="DG2" s="313"/>
      <c r="DH2" s="313"/>
      <c r="DI2" s="313"/>
      <c r="DJ2" s="313"/>
      <c r="DK2" s="313"/>
      <c r="DL2" s="313"/>
      <c r="DM2" s="313"/>
      <c r="DN2" s="313"/>
      <c r="DO2" s="313"/>
      <c r="DP2" s="313"/>
      <c r="DQ2" s="313"/>
      <c r="DR2" s="313"/>
      <c r="DS2" s="313"/>
      <c r="DT2" s="313"/>
      <c r="DU2" s="313"/>
      <c r="DV2" s="313"/>
      <c r="DW2" s="313"/>
      <c r="DX2" s="313"/>
      <c r="DY2" s="313"/>
      <c r="DZ2" s="313"/>
      <c r="EA2" s="313"/>
      <c r="EB2" s="313"/>
      <c r="EC2" s="313"/>
      <c r="ED2" s="313"/>
      <c r="EE2" s="313"/>
      <c r="EF2" s="313"/>
      <c r="EG2" s="313"/>
      <c r="EH2" s="313"/>
      <c r="EI2" s="313"/>
      <c r="EJ2" s="313"/>
      <c r="EK2" s="313"/>
      <c r="EL2" s="313"/>
      <c r="EM2" s="313"/>
      <c r="EN2" s="313"/>
      <c r="EO2" s="313"/>
      <c r="EP2" s="313"/>
      <c r="EQ2" s="313"/>
      <c r="ER2" s="313"/>
      <c r="ES2" s="313"/>
      <c r="ET2" s="313"/>
      <c r="EU2" s="313"/>
      <c r="EV2" s="313"/>
      <c r="EW2" s="313"/>
      <c r="EX2" s="313"/>
      <c r="EY2" s="313"/>
      <c r="EZ2" s="313"/>
      <c r="FA2" s="313"/>
      <c r="FB2" s="313"/>
      <c r="FC2" s="313"/>
      <c r="FD2" s="313"/>
      <c r="FE2" s="313"/>
      <c r="FF2" s="313"/>
      <c r="FG2" s="313"/>
      <c r="FH2" s="313"/>
    </row>
    <row r="3" spans="1:164" ht="18" customHeight="1" x14ac:dyDescent="0.25">
      <c r="A3" s="8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</row>
    <row r="4" spans="1:164" ht="18" customHeight="1" x14ac:dyDescent="0.25">
      <c r="A4" s="1" t="s">
        <v>22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</row>
    <row r="5" spans="1:164" s="54" customFormat="1" ht="18" customHeight="1" thickBot="1" x14ac:dyDescent="0.25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55"/>
      <c r="DG5" s="55"/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55"/>
      <c r="DT5" s="55"/>
      <c r="DU5" s="55"/>
      <c r="DV5" s="55"/>
      <c r="DW5" s="55"/>
      <c r="DX5" s="55"/>
      <c r="DY5" s="55"/>
      <c r="DZ5" s="55"/>
      <c r="EA5" s="55"/>
      <c r="EB5" s="55"/>
      <c r="EC5" s="55"/>
      <c r="ED5" s="55"/>
      <c r="EE5" s="55"/>
      <c r="EF5" s="55"/>
      <c r="EG5" s="55"/>
      <c r="EH5" s="55"/>
      <c r="EI5" s="55"/>
      <c r="EJ5" s="55"/>
      <c r="EK5" s="55"/>
      <c r="EL5" s="55"/>
      <c r="EM5" s="55"/>
      <c r="EN5" s="55"/>
      <c r="EO5" s="55"/>
      <c r="EP5" s="55"/>
      <c r="EQ5" s="55"/>
      <c r="ER5" s="55"/>
      <c r="ES5" s="55"/>
      <c r="ET5" s="55"/>
      <c r="EU5" s="55"/>
      <c r="EV5" s="55"/>
      <c r="EW5" s="55"/>
      <c r="EX5" s="55"/>
      <c r="EY5" s="55"/>
      <c r="EZ5" s="55"/>
      <c r="FA5" s="55"/>
      <c r="FB5" s="55"/>
      <c r="FC5" s="55"/>
      <c r="FD5" s="55"/>
      <c r="FE5" s="55"/>
      <c r="FF5" s="55"/>
      <c r="FG5" s="55"/>
      <c r="FH5" s="55"/>
    </row>
    <row r="6" spans="1:164" ht="21.75" thickBot="1" x14ac:dyDescent="0.3">
      <c r="A6" s="297" t="s">
        <v>40</v>
      </c>
      <c r="B6" s="322"/>
      <c r="C6" s="322"/>
      <c r="D6" s="322"/>
      <c r="E6" s="322"/>
      <c r="F6" s="322"/>
      <c r="G6" s="323"/>
      <c r="H6" s="322" t="s">
        <v>39</v>
      </c>
      <c r="I6" s="322"/>
      <c r="J6" s="322"/>
      <c r="K6" s="322"/>
      <c r="L6" s="322"/>
      <c r="M6" s="322"/>
      <c r="N6" s="322"/>
      <c r="O6" s="322"/>
      <c r="P6" s="322"/>
      <c r="Q6" s="322"/>
      <c r="R6" s="322"/>
      <c r="S6" s="322"/>
      <c r="T6" s="322"/>
      <c r="U6" s="322"/>
      <c r="V6" s="322"/>
      <c r="W6" s="324" t="s">
        <v>16</v>
      </c>
      <c r="X6" s="322"/>
      <c r="Y6" s="322"/>
      <c r="Z6" s="322"/>
      <c r="AA6" s="322"/>
      <c r="AB6" s="322"/>
      <c r="AC6" s="322"/>
      <c r="AD6" s="322"/>
      <c r="AE6" s="322"/>
      <c r="AF6" s="322"/>
      <c r="AG6" s="322"/>
      <c r="AH6" s="322"/>
      <c r="AI6" s="322"/>
      <c r="AJ6" s="322"/>
      <c r="AK6" s="322"/>
      <c r="AL6" s="324" t="s">
        <v>17</v>
      </c>
      <c r="AM6" s="322"/>
      <c r="AN6" s="322"/>
      <c r="AO6" s="322"/>
      <c r="AP6" s="322"/>
      <c r="AQ6" s="322"/>
      <c r="AR6" s="322"/>
      <c r="AS6" s="322"/>
      <c r="AT6" s="322"/>
      <c r="AU6" s="322"/>
      <c r="AV6" s="322"/>
      <c r="AW6" s="322"/>
      <c r="AX6" s="322"/>
      <c r="AY6" s="322"/>
      <c r="AZ6" s="322"/>
      <c r="BA6" s="322"/>
      <c r="BB6" s="322"/>
      <c r="BC6" s="322"/>
      <c r="BD6" s="322"/>
      <c r="BE6" s="322"/>
      <c r="BF6" s="322"/>
      <c r="BG6" s="322"/>
      <c r="BH6" s="322"/>
      <c r="BI6" s="322"/>
      <c r="BJ6" s="322"/>
      <c r="BK6" s="322"/>
      <c r="BL6" s="322"/>
      <c r="BM6" s="322"/>
      <c r="BN6" s="322"/>
      <c r="BO6" s="323"/>
      <c r="BP6" s="325" t="s">
        <v>10</v>
      </c>
      <c r="BQ6" s="326"/>
      <c r="BR6" s="326"/>
      <c r="BS6" s="326"/>
      <c r="BT6" s="326"/>
      <c r="BU6" s="326"/>
      <c r="BV6" s="326"/>
      <c r="BW6" s="326"/>
      <c r="BX6" s="326"/>
      <c r="BY6" s="326"/>
      <c r="BZ6" s="326"/>
      <c r="CA6" s="326"/>
      <c r="CB6" s="326"/>
      <c r="CC6" s="326"/>
      <c r="CD6" s="326"/>
      <c r="CE6" s="326"/>
      <c r="CF6" s="326"/>
      <c r="CG6" s="326"/>
      <c r="CH6" s="326"/>
      <c r="CI6" s="326"/>
      <c r="CJ6" s="326"/>
      <c r="CK6" s="326"/>
      <c r="CL6" s="326"/>
      <c r="CM6" s="326"/>
      <c r="CN6" s="326"/>
      <c r="CO6" s="326"/>
      <c r="CP6" s="326"/>
      <c r="CQ6" s="326"/>
      <c r="CR6" s="326"/>
      <c r="CS6" s="327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</row>
    <row r="7" spans="1:164" ht="65.25" customHeight="1" x14ac:dyDescent="0.25">
      <c r="A7" s="296"/>
      <c r="B7" s="319" t="s">
        <v>4</v>
      </c>
      <c r="C7" s="320"/>
      <c r="D7" s="320"/>
      <c r="E7" s="320"/>
      <c r="F7" s="320"/>
      <c r="G7" s="321"/>
      <c r="H7" s="320" t="s">
        <v>18</v>
      </c>
      <c r="I7" s="320"/>
      <c r="J7" s="320"/>
      <c r="K7" s="320"/>
      <c r="L7" s="321"/>
      <c r="M7" s="320" t="s">
        <v>19</v>
      </c>
      <c r="N7" s="320"/>
      <c r="O7" s="320"/>
      <c r="P7" s="320"/>
      <c r="Q7" s="321"/>
      <c r="R7" s="319" t="s">
        <v>4</v>
      </c>
      <c r="S7" s="320"/>
      <c r="T7" s="320"/>
      <c r="U7" s="320"/>
      <c r="V7" s="321"/>
      <c r="W7" s="320" t="s">
        <v>5</v>
      </c>
      <c r="X7" s="320"/>
      <c r="Y7" s="320"/>
      <c r="Z7" s="320"/>
      <c r="AA7" s="321"/>
      <c r="AB7" s="320" t="s">
        <v>6</v>
      </c>
      <c r="AC7" s="320"/>
      <c r="AD7" s="320"/>
      <c r="AE7" s="320"/>
      <c r="AF7" s="321"/>
      <c r="AG7" s="320" t="s">
        <v>4</v>
      </c>
      <c r="AH7" s="320"/>
      <c r="AI7" s="320"/>
      <c r="AJ7" s="320"/>
      <c r="AK7" s="320"/>
      <c r="AL7" s="319" t="s">
        <v>7</v>
      </c>
      <c r="AM7" s="320"/>
      <c r="AN7" s="320"/>
      <c r="AO7" s="320"/>
      <c r="AP7" s="320"/>
      <c r="AQ7" s="319" t="s">
        <v>8</v>
      </c>
      <c r="AR7" s="320"/>
      <c r="AS7" s="320"/>
      <c r="AT7" s="320"/>
      <c r="AU7" s="321"/>
      <c r="AV7" s="320" t="s">
        <v>23</v>
      </c>
      <c r="AW7" s="320"/>
      <c r="AX7" s="320"/>
      <c r="AY7" s="320"/>
      <c r="AZ7" s="320"/>
      <c r="BA7" s="319" t="s">
        <v>9</v>
      </c>
      <c r="BB7" s="320"/>
      <c r="BC7" s="320"/>
      <c r="BD7" s="320"/>
      <c r="BE7" s="321"/>
      <c r="BF7" s="320" t="s">
        <v>15</v>
      </c>
      <c r="BG7" s="320"/>
      <c r="BH7" s="320"/>
      <c r="BI7" s="320"/>
      <c r="BJ7" s="321"/>
      <c r="BK7" s="319" t="s">
        <v>4</v>
      </c>
      <c r="BL7" s="320"/>
      <c r="BM7" s="320"/>
      <c r="BN7" s="320"/>
      <c r="BO7" s="320"/>
      <c r="BP7" s="319" t="s">
        <v>11</v>
      </c>
      <c r="BQ7" s="320"/>
      <c r="BR7" s="320"/>
      <c r="BS7" s="320"/>
      <c r="BT7" s="321"/>
      <c r="BU7" s="320" t="s">
        <v>12</v>
      </c>
      <c r="BV7" s="320"/>
      <c r="BW7" s="320"/>
      <c r="BX7" s="320"/>
      <c r="BY7" s="320"/>
      <c r="BZ7" s="319" t="s">
        <v>13</v>
      </c>
      <c r="CA7" s="320"/>
      <c r="CB7" s="320"/>
      <c r="CC7" s="320"/>
      <c r="CD7" s="321"/>
      <c r="CE7" s="320" t="s">
        <v>14</v>
      </c>
      <c r="CF7" s="320"/>
      <c r="CG7" s="320"/>
      <c r="CH7" s="320"/>
      <c r="CI7" s="321"/>
      <c r="CJ7" s="319" t="s">
        <v>38</v>
      </c>
      <c r="CK7" s="320"/>
      <c r="CL7" s="320"/>
      <c r="CM7" s="320"/>
      <c r="CN7" s="321"/>
      <c r="CO7" s="319" t="s">
        <v>15</v>
      </c>
      <c r="CP7" s="320"/>
      <c r="CQ7" s="320"/>
      <c r="CR7" s="320"/>
      <c r="CS7" s="321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</row>
    <row r="8" spans="1:164" s="53" customFormat="1" ht="45" customHeight="1" x14ac:dyDescent="0.2">
      <c r="A8" s="174"/>
      <c r="B8" s="168" t="s">
        <v>2</v>
      </c>
      <c r="C8" s="50" t="s">
        <v>1</v>
      </c>
      <c r="D8" s="50" t="s">
        <v>20</v>
      </c>
      <c r="E8" s="90" t="s">
        <v>21</v>
      </c>
      <c r="F8" s="52" t="s">
        <v>24</v>
      </c>
      <c r="G8" s="150" t="s">
        <v>3</v>
      </c>
      <c r="H8" s="51" t="s">
        <v>2</v>
      </c>
      <c r="I8" s="50" t="s">
        <v>1</v>
      </c>
      <c r="J8" s="50" t="s">
        <v>20</v>
      </c>
      <c r="K8" s="90" t="s">
        <v>21</v>
      </c>
      <c r="L8" s="150" t="s">
        <v>24</v>
      </c>
      <c r="M8" s="51" t="s">
        <v>2</v>
      </c>
      <c r="N8" s="50" t="s">
        <v>1</v>
      </c>
      <c r="O8" s="50" t="s">
        <v>20</v>
      </c>
      <c r="P8" s="90" t="s">
        <v>21</v>
      </c>
      <c r="Q8" s="150" t="s">
        <v>24</v>
      </c>
      <c r="R8" s="192" t="s">
        <v>2</v>
      </c>
      <c r="S8" s="90" t="s">
        <v>1</v>
      </c>
      <c r="T8" s="90" t="s">
        <v>20</v>
      </c>
      <c r="U8" s="134" t="s">
        <v>21</v>
      </c>
      <c r="V8" s="193" t="s">
        <v>24</v>
      </c>
      <c r="W8" s="134" t="s">
        <v>2</v>
      </c>
      <c r="X8" s="90" t="s">
        <v>1</v>
      </c>
      <c r="Y8" s="90" t="s">
        <v>20</v>
      </c>
      <c r="Z8" s="90" t="s">
        <v>21</v>
      </c>
      <c r="AA8" s="193" t="s">
        <v>24</v>
      </c>
      <c r="AB8" s="134" t="s">
        <v>2</v>
      </c>
      <c r="AC8" s="90" t="s">
        <v>1</v>
      </c>
      <c r="AD8" s="90" t="s">
        <v>20</v>
      </c>
      <c r="AE8" s="90" t="s">
        <v>21</v>
      </c>
      <c r="AF8" s="193" t="s">
        <v>24</v>
      </c>
      <c r="AG8" s="134" t="s">
        <v>2</v>
      </c>
      <c r="AH8" s="90" t="s">
        <v>1</v>
      </c>
      <c r="AI8" s="90" t="s">
        <v>20</v>
      </c>
      <c r="AJ8" s="90" t="s">
        <v>21</v>
      </c>
      <c r="AK8" s="149" t="s">
        <v>24</v>
      </c>
      <c r="AL8" s="192" t="s">
        <v>2</v>
      </c>
      <c r="AM8" s="50" t="s">
        <v>1</v>
      </c>
      <c r="AN8" s="50" t="s">
        <v>20</v>
      </c>
      <c r="AO8" s="90" t="s">
        <v>21</v>
      </c>
      <c r="AP8" s="149" t="s">
        <v>24</v>
      </c>
      <c r="AQ8" s="192" t="s">
        <v>2</v>
      </c>
      <c r="AR8" s="50" t="s">
        <v>1</v>
      </c>
      <c r="AS8" s="50" t="s">
        <v>20</v>
      </c>
      <c r="AT8" s="90" t="s">
        <v>21</v>
      </c>
      <c r="AU8" s="193" t="s">
        <v>24</v>
      </c>
      <c r="AV8" s="51" t="s">
        <v>2</v>
      </c>
      <c r="AW8" s="50" t="s">
        <v>1</v>
      </c>
      <c r="AX8" s="50" t="s">
        <v>20</v>
      </c>
      <c r="AY8" s="90" t="s">
        <v>21</v>
      </c>
      <c r="AZ8" s="149" t="s">
        <v>24</v>
      </c>
      <c r="BA8" s="168" t="s">
        <v>2</v>
      </c>
      <c r="BB8" s="50" t="s">
        <v>1</v>
      </c>
      <c r="BC8" s="50" t="s">
        <v>20</v>
      </c>
      <c r="BD8" s="90" t="s">
        <v>21</v>
      </c>
      <c r="BE8" s="193" t="s">
        <v>24</v>
      </c>
      <c r="BF8" s="51" t="s">
        <v>2</v>
      </c>
      <c r="BG8" s="50" t="s">
        <v>1</v>
      </c>
      <c r="BH8" s="50" t="s">
        <v>20</v>
      </c>
      <c r="BI8" s="90" t="s">
        <v>21</v>
      </c>
      <c r="BJ8" s="193" t="s">
        <v>24</v>
      </c>
      <c r="BK8" s="168" t="s">
        <v>2</v>
      </c>
      <c r="BL8" s="50" t="s">
        <v>1</v>
      </c>
      <c r="BM8" s="50" t="s">
        <v>20</v>
      </c>
      <c r="BN8" s="90" t="s">
        <v>21</v>
      </c>
      <c r="BO8" s="149" t="s">
        <v>24</v>
      </c>
      <c r="BP8" s="192" t="s">
        <v>2</v>
      </c>
      <c r="BQ8" s="50" t="s">
        <v>1</v>
      </c>
      <c r="BR8" s="50" t="s">
        <v>20</v>
      </c>
      <c r="BS8" s="51" t="s">
        <v>21</v>
      </c>
      <c r="BT8" s="193" t="s">
        <v>24</v>
      </c>
      <c r="BU8" s="134" t="s">
        <v>2</v>
      </c>
      <c r="BV8" s="50" t="s">
        <v>1</v>
      </c>
      <c r="BW8" s="50" t="s">
        <v>20</v>
      </c>
      <c r="BX8" s="51" t="s">
        <v>21</v>
      </c>
      <c r="BY8" s="149" t="s">
        <v>24</v>
      </c>
      <c r="BZ8" s="192" t="s">
        <v>2</v>
      </c>
      <c r="CA8" s="50" t="s">
        <v>1</v>
      </c>
      <c r="CB8" s="50" t="s">
        <v>20</v>
      </c>
      <c r="CC8" s="51" t="s">
        <v>21</v>
      </c>
      <c r="CD8" s="193" t="s">
        <v>24</v>
      </c>
      <c r="CE8" s="51" t="s">
        <v>2</v>
      </c>
      <c r="CF8" s="50" t="s">
        <v>1</v>
      </c>
      <c r="CG8" s="50" t="s">
        <v>20</v>
      </c>
      <c r="CH8" s="51" t="s">
        <v>21</v>
      </c>
      <c r="CI8" s="193" t="s">
        <v>24</v>
      </c>
      <c r="CJ8" s="192" t="s">
        <v>2</v>
      </c>
      <c r="CK8" s="50" t="s">
        <v>1</v>
      </c>
      <c r="CL8" s="50" t="s">
        <v>20</v>
      </c>
      <c r="CM8" s="51" t="s">
        <v>21</v>
      </c>
      <c r="CN8" s="193" t="s">
        <v>24</v>
      </c>
      <c r="CO8" s="51" t="s">
        <v>2</v>
      </c>
      <c r="CP8" s="50" t="s">
        <v>1</v>
      </c>
      <c r="CQ8" s="50" t="s">
        <v>20</v>
      </c>
      <c r="CR8" s="51" t="s">
        <v>21</v>
      </c>
      <c r="CS8" s="193" t="s">
        <v>24</v>
      </c>
      <c r="CT8" s="57"/>
      <c r="CU8" s="57"/>
      <c r="CV8" s="57"/>
      <c r="CW8" s="57"/>
      <c r="CX8" s="57"/>
      <c r="CY8" s="57"/>
      <c r="CZ8" s="57"/>
      <c r="DA8" s="57"/>
      <c r="DB8" s="57"/>
      <c r="DC8" s="57"/>
      <c r="DD8" s="57"/>
      <c r="DE8" s="57"/>
      <c r="DF8" s="57"/>
      <c r="DG8" s="57"/>
      <c r="DH8" s="57"/>
      <c r="DI8" s="57"/>
      <c r="DJ8" s="57"/>
      <c r="DK8" s="57"/>
      <c r="DL8" s="57"/>
      <c r="DM8" s="57"/>
      <c r="DN8" s="57"/>
      <c r="DO8" s="57"/>
      <c r="DP8" s="57"/>
      <c r="DQ8" s="57"/>
      <c r="DR8" s="57"/>
      <c r="DS8" s="57"/>
      <c r="DT8" s="57"/>
      <c r="DU8" s="57"/>
      <c r="DV8" s="57"/>
      <c r="DW8" s="57"/>
      <c r="DX8" s="57"/>
      <c r="DY8" s="57"/>
      <c r="DZ8" s="57"/>
      <c r="EA8" s="57"/>
      <c r="EB8" s="57"/>
      <c r="EC8" s="57"/>
      <c r="ED8" s="57"/>
      <c r="EE8" s="57"/>
      <c r="EF8" s="57"/>
      <c r="EG8" s="57"/>
      <c r="EH8" s="57"/>
      <c r="EI8" s="57"/>
      <c r="EJ8" s="57"/>
      <c r="EK8" s="57"/>
      <c r="EL8" s="57"/>
      <c r="EM8" s="57"/>
      <c r="EN8" s="57"/>
      <c r="EO8" s="57"/>
      <c r="EP8" s="57"/>
      <c r="EQ8" s="57"/>
      <c r="ER8" s="57"/>
      <c r="ES8" s="57"/>
      <c r="ET8" s="57"/>
      <c r="EU8" s="57"/>
      <c r="EV8" s="57"/>
      <c r="EW8" s="57"/>
      <c r="EX8" s="57"/>
      <c r="EY8" s="57"/>
      <c r="EZ8" s="57"/>
      <c r="FA8" s="57"/>
      <c r="FB8" s="57"/>
      <c r="FC8" s="57"/>
      <c r="FD8" s="57"/>
      <c r="FE8" s="57"/>
      <c r="FF8" s="57"/>
      <c r="FG8" s="57"/>
      <c r="FH8" s="57"/>
    </row>
    <row r="9" spans="1:164" s="4" customFormat="1" ht="18.75" customHeight="1" x14ac:dyDescent="0.25">
      <c r="A9" s="175" t="s">
        <v>25</v>
      </c>
      <c r="B9" s="185">
        <v>7442</v>
      </c>
      <c r="C9" s="17">
        <v>5007</v>
      </c>
      <c r="D9" s="121">
        <v>2383</v>
      </c>
      <c r="E9" s="127">
        <v>33</v>
      </c>
      <c r="F9" s="19">
        <v>19</v>
      </c>
      <c r="G9" s="183">
        <f>C9/B9</f>
        <v>0.67280300994356357</v>
      </c>
      <c r="H9" s="26">
        <v>5613</v>
      </c>
      <c r="I9" s="17">
        <v>3761</v>
      </c>
      <c r="J9" s="121">
        <v>1813</v>
      </c>
      <c r="K9" s="127">
        <v>26</v>
      </c>
      <c r="L9" s="177">
        <v>13</v>
      </c>
      <c r="M9" s="5">
        <v>1829</v>
      </c>
      <c r="N9" s="32">
        <v>1246</v>
      </c>
      <c r="O9" s="129">
        <v>570</v>
      </c>
      <c r="P9" s="133">
        <v>7</v>
      </c>
      <c r="Q9" s="186">
        <v>6</v>
      </c>
      <c r="R9" s="154">
        <f>H9+M9</f>
        <v>7442</v>
      </c>
      <c r="S9" s="88">
        <f>I9+N9</f>
        <v>5007</v>
      </c>
      <c r="T9" s="88">
        <f>J9+O9</f>
        <v>2383</v>
      </c>
      <c r="U9" s="88">
        <f>K9+P9</f>
        <v>33</v>
      </c>
      <c r="V9" s="202">
        <f>L9+Q9</f>
        <v>19</v>
      </c>
      <c r="W9" s="197">
        <v>2099</v>
      </c>
      <c r="X9" s="141">
        <v>1408</v>
      </c>
      <c r="Y9" s="141">
        <v>676</v>
      </c>
      <c r="Z9" s="141">
        <v>11</v>
      </c>
      <c r="AA9" s="194">
        <v>4</v>
      </c>
      <c r="AB9" s="16">
        <v>5343</v>
      </c>
      <c r="AC9" s="141">
        <v>3599</v>
      </c>
      <c r="AD9" s="141">
        <v>1707</v>
      </c>
      <c r="AE9" s="141">
        <v>22</v>
      </c>
      <c r="AF9" s="194">
        <v>15</v>
      </c>
      <c r="AG9" s="68">
        <f>W9+AB9</f>
        <v>7442</v>
      </c>
      <c r="AH9" s="88">
        <f>X9+AC9</f>
        <v>5007</v>
      </c>
      <c r="AI9" s="88">
        <f>Y9+AD9</f>
        <v>2383</v>
      </c>
      <c r="AJ9" s="88">
        <f>Z9+AE9</f>
        <v>33</v>
      </c>
      <c r="AK9" s="173">
        <f>AA9+AF9</f>
        <v>19</v>
      </c>
      <c r="AL9" s="185">
        <v>121</v>
      </c>
      <c r="AM9" s="17">
        <v>82</v>
      </c>
      <c r="AN9" s="18">
        <v>39</v>
      </c>
      <c r="AO9" s="146">
        <v>0</v>
      </c>
      <c r="AP9" s="184">
        <v>0</v>
      </c>
      <c r="AQ9" s="185">
        <v>965</v>
      </c>
      <c r="AR9" s="17">
        <v>675</v>
      </c>
      <c r="AS9" s="18">
        <v>283</v>
      </c>
      <c r="AT9" s="146">
        <v>5</v>
      </c>
      <c r="AU9" s="177">
        <v>2</v>
      </c>
      <c r="AV9" s="26">
        <v>2599</v>
      </c>
      <c r="AW9" s="17">
        <v>1696</v>
      </c>
      <c r="AX9" s="18">
        <v>881</v>
      </c>
      <c r="AY9" s="146">
        <v>17</v>
      </c>
      <c r="AZ9" s="184">
        <v>5</v>
      </c>
      <c r="BA9" s="185">
        <v>3428</v>
      </c>
      <c r="BB9" s="17">
        <v>2331</v>
      </c>
      <c r="BC9" s="18">
        <v>1080</v>
      </c>
      <c r="BD9" s="147">
        <v>11</v>
      </c>
      <c r="BE9" s="177">
        <v>6</v>
      </c>
      <c r="BF9" s="5">
        <v>329</v>
      </c>
      <c r="BG9" s="32">
        <v>223</v>
      </c>
      <c r="BH9" s="33">
        <v>100</v>
      </c>
      <c r="BI9" s="148">
        <v>0</v>
      </c>
      <c r="BJ9" s="186">
        <v>6</v>
      </c>
      <c r="BK9" s="205">
        <f t="shared" ref="BK9:BK10" si="0">AL9+AQ9+AV9+BA9+BF9</f>
        <v>7442</v>
      </c>
      <c r="BL9" s="95">
        <f t="shared" ref="BL9:BO10" si="1">AM9+AR9+AW9+BB9+BG9</f>
        <v>5007</v>
      </c>
      <c r="BM9" s="95">
        <f t="shared" si="1"/>
        <v>2383</v>
      </c>
      <c r="BN9" s="96">
        <f t="shared" si="1"/>
        <v>33</v>
      </c>
      <c r="BO9" s="208">
        <f>AP9+AU9+AZ9+BE9+BJ9</f>
        <v>19</v>
      </c>
      <c r="BP9" s="185">
        <v>159</v>
      </c>
      <c r="BQ9" s="17">
        <v>108</v>
      </c>
      <c r="BR9" s="18">
        <v>50</v>
      </c>
      <c r="BS9" s="19">
        <v>0</v>
      </c>
      <c r="BT9" s="177">
        <v>1</v>
      </c>
      <c r="BU9" s="26">
        <v>118</v>
      </c>
      <c r="BV9" s="17">
        <v>71</v>
      </c>
      <c r="BW9" s="18">
        <v>45</v>
      </c>
      <c r="BX9" s="19">
        <v>0</v>
      </c>
      <c r="BY9" s="184">
        <v>2</v>
      </c>
      <c r="BZ9" s="185">
        <v>65</v>
      </c>
      <c r="CA9" s="15">
        <v>46</v>
      </c>
      <c r="CB9" s="18">
        <v>19</v>
      </c>
      <c r="CC9" s="12">
        <v>0</v>
      </c>
      <c r="CD9" s="209">
        <v>0</v>
      </c>
      <c r="CE9" s="26">
        <v>71</v>
      </c>
      <c r="CF9" s="17">
        <v>46</v>
      </c>
      <c r="CG9" s="18">
        <v>25</v>
      </c>
      <c r="CH9" s="19">
        <v>0</v>
      </c>
      <c r="CI9" s="177">
        <v>0</v>
      </c>
      <c r="CJ9" s="164">
        <v>3148</v>
      </c>
      <c r="CK9" s="32">
        <v>2154</v>
      </c>
      <c r="CL9" s="33">
        <v>970</v>
      </c>
      <c r="CM9" s="34">
        <v>16</v>
      </c>
      <c r="CN9" s="186">
        <v>8</v>
      </c>
      <c r="CO9" s="5">
        <v>3881</v>
      </c>
      <c r="CP9" s="32">
        <v>2582</v>
      </c>
      <c r="CQ9" s="33">
        <v>1274</v>
      </c>
      <c r="CR9" s="34">
        <v>17</v>
      </c>
      <c r="CS9" s="186">
        <v>8</v>
      </c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58"/>
      <c r="FE9" s="58"/>
      <c r="FF9" s="58"/>
      <c r="FG9" s="58"/>
      <c r="FH9" s="58"/>
    </row>
    <row r="10" spans="1:164" s="4" customFormat="1" ht="18.75" customHeight="1" x14ac:dyDescent="0.25">
      <c r="A10" s="217" t="s">
        <v>26</v>
      </c>
      <c r="B10" s="223">
        <v>0</v>
      </c>
      <c r="C10" s="218">
        <v>0</v>
      </c>
      <c r="D10" s="219">
        <v>0</v>
      </c>
      <c r="E10" s="220">
        <v>0</v>
      </c>
      <c r="F10" s="224">
        <v>0</v>
      </c>
      <c r="G10" s="225">
        <v>0</v>
      </c>
      <c r="H10" s="226">
        <v>0</v>
      </c>
      <c r="I10" s="218">
        <v>0</v>
      </c>
      <c r="J10" s="219">
        <v>0</v>
      </c>
      <c r="K10" s="220">
        <v>0</v>
      </c>
      <c r="L10" s="221">
        <v>0</v>
      </c>
      <c r="M10" s="227">
        <v>0</v>
      </c>
      <c r="N10" s="228">
        <v>0</v>
      </c>
      <c r="O10" s="229">
        <v>0</v>
      </c>
      <c r="P10" s="230">
        <v>0</v>
      </c>
      <c r="Q10" s="231">
        <v>0</v>
      </c>
      <c r="R10" s="232">
        <f>H10+M10</f>
        <v>0</v>
      </c>
      <c r="S10" s="233">
        <f t="shared" ref="S10:S21" si="2">I10+N10</f>
        <v>0</v>
      </c>
      <c r="T10" s="233">
        <f t="shared" ref="T10:T21" si="3">J10+O10</f>
        <v>0</v>
      </c>
      <c r="U10" s="233">
        <f>K10+P10</f>
        <v>0</v>
      </c>
      <c r="V10" s="234">
        <f>L10+Q10</f>
        <v>0</v>
      </c>
      <c r="W10" s="235">
        <v>0</v>
      </c>
      <c r="X10" s="236">
        <v>0</v>
      </c>
      <c r="Y10" s="236">
        <v>0</v>
      </c>
      <c r="Z10" s="236">
        <v>0</v>
      </c>
      <c r="AA10" s="237">
        <v>0</v>
      </c>
      <c r="AB10" s="238">
        <v>0</v>
      </c>
      <c r="AC10" s="236">
        <v>0</v>
      </c>
      <c r="AD10" s="236">
        <v>0</v>
      </c>
      <c r="AE10" s="236">
        <v>0</v>
      </c>
      <c r="AF10" s="237">
        <v>0</v>
      </c>
      <c r="AG10" s="239">
        <f>W10+AB10</f>
        <v>0</v>
      </c>
      <c r="AH10" s="233">
        <f t="shared" ref="AH10:AH21" si="4">X10+AC10</f>
        <v>0</v>
      </c>
      <c r="AI10" s="233">
        <f t="shared" ref="AI10:AI21" si="5">Y10+AD10</f>
        <v>0</v>
      </c>
      <c r="AJ10" s="233">
        <f t="shared" ref="AJ10:AJ21" si="6">Z10+AE10</f>
        <v>0</v>
      </c>
      <c r="AK10" s="240">
        <f t="shared" ref="AK10:AK21" si="7">AA10+AF10</f>
        <v>0</v>
      </c>
      <c r="AL10" s="223">
        <v>0</v>
      </c>
      <c r="AM10" s="218">
        <v>0</v>
      </c>
      <c r="AN10" s="220">
        <v>0</v>
      </c>
      <c r="AO10" s="222">
        <v>0</v>
      </c>
      <c r="AP10" s="222">
        <v>0</v>
      </c>
      <c r="AQ10" s="223">
        <v>0</v>
      </c>
      <c r="AR10" s="218">
        <v>0</v>
      </c>
      <c r="AS10" s="220">
        <v>0</v>
      </c>
      <c r="AT10" s="222">
        <v>0</v>
      </c>
      <c r="AU10" s="221">
        <v>0</v>
      </c>
      <c r="AV10" s="226">
        <v>0</v>
      </c>
      <c r="AW10" s="218">
        <v>0</v>
      </c>
      <c r="AX10" s="220">
        <v>0</v>
      </c>
      <c r="AY10" s="222">
        <v>0</v>
      </c>
      <c r="AZ10" s="222">
        <v>0</v>
      </c>
      <c r="BA10" s="223">
        <v>0</v>
      </c>
      <c r="BB10" s="218">
        <v>0</v>
      </c>
      <c r="BC10" s="220">
        <v>0</v>
      </c>
      <c r="BD10" s="224">
        <v>0</v>
      </c>
      <c r="BE10" s="221">
        <v>0</v>
      </c>
      <c r="BF10" s="227">
        <v>0</v>
      </c>
      <c r="BG10" s="228">
        <v>0</v>
      </c>
      <c r="BH10" s="230">
        <v>0</v>
      </c>
      <c r="BI10" s="241">
        <v>0</v>
      </c>
      <c r="BJ10" s="231">
        <v>0</v>
      </c>
      <c r="BK10" s="242">
        <f t="shared" si="0"/>
        <v>0</v>
      </c>
      <c r="BL10" s="243">
        <f t="shared" si="1"/>
        <v>0</v>
      </c>
      <c r="BM10" s="243">
        <f t="shared" si="1"/>
        <v>0</v>
      </c>
      <c r="BN10" s="216">
        <f t="shared" si="1"/>
        <v>0</v>
      </c>
      <c r="BO10" s="215">
        <f t="shared" si="1"/>
        <v>0</v>
      </c>
      <c r="BP10" s="244">
        <v>0</v>
      </c>
      <c r="BQ10" s="218">
        <v>0</v>
      </c>
      <c r="BR10" s="220">
        <v>0</v>
      </c>
      <c r="BS10" s="224">
        <v>0</v>
      </c>
      <c r="BT10" s="221">
        <v>0</v>
      </c>
      <c r="BU10" s="245">
        <v>0</v>
      </c>
      <c r="BV10" s="218">
        <v>0</v>
      </c>
      <c r="BW10" s="220">
        <v>0</v>
      </c>
      <c r="BX10" s="224">
        <v>0</v>
      </c>
      <c r="BY10" s="222">
        <v>0</v>
      </c>
      <c r="BZ10" s="244">
        <v>0</v>
      </c>
      <c r="CA10" s="246">
        <v>0</v>
      </c>
      <c r="CB10" s="220">
        <v>0</v>
      </c>
      <c r="CC10" s="247">
        <v>0</v>
      </c>
      <c r="CD10" s="248">
        <v>0</v>
      </c>
      <c r="CE10" s="226">
        <v>0</v>
      </c>
      <c r="CF10" s="218">
        <v>0</v>
      </c>
      <c r="CG10" s="220">
        <v>0</v>
      </c>
      <c r="CH10" s="224">
        <v>0</v>
      </c>
      <c r="CI10" s="221">
        <v>0</v>
      </c>
      <c r="CJ10" s="249">
        <v>0</v>
      </c>
      <c r="CK10" s="228">
        <v>0</v>
      </c>
      <c r="CL10" s="230">
        <v>0</v>
      </c>
      <c r="CM10" s="250">
        <v>0</v>
      </c>
      <c r="CN10" s="231">
        <v>0</v>
      </c>
      <c r="CO10" s="227">
        <v>0</v>
      </c>
      <c r="CP10" s="228">
        <v>0</v>
      </c>
      <c r="CQ10" s="230">
        <v>0</v>
      </c>
      <c r="CR10" s="250">
        <v>0</v>
      </c>
      <c r="CS10" s="231">
        <v>0</v>
      </c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58"/>
      <c r="FC10" s="58"/>
      <c r="FD10" s="58"/>
      <c r="FE10" s="58"/>
      <c r="FF10" s="58"/>
      <c r="FG10" s="58"/>
      <c r="FH10" s="58"/>
    </row>
    <row r="11" spans="1:164" s="11" customFormat="1" ht="18.75" customHeight="1" x14ac:dyDescent="0.25">
      <c r="A11" s="176" t="s">
        <v>27</v>
      </c>
      <c r="B11" s="167">
        <v>945</v>
      </c>
      <c r="C11" s="23">
        <v>554</v>
      </c>
      <c r="D11" s="123">
        <v>388</v>
      </c>
      <c r="E11" s="24">
        <v>3</v>
      </c>
      <c r="F11" s="25">
        <v>0</v>
      </c>
      <c r="G11" s="161">
        <f t="shared" ref="G11:G21" si="8">C11/B11</f>
        <v>0.58624338624338623</v>
      </c>
      <c r="H11" s="28">
        <v>613</v>
      </c>
      <c r="I11" s="23">
        <v>367</v>
      </c>
      <c r="J11" s="123">
        <v>243</v>
      </c>
      <c r="K11" s="24">
        <v>3</v>
      </c>
      <c r="L11" s="180">
        <v>0</v>
      </c>
      <c r="M11" s="14">
        <v>332</v>
      </c>
      <c r="N11" s="35">
        <v>187</v>
      </c>
      <c r="O11" s="130">
        <v>145</v>
      </c>
      <c r="P11" s="36">
        <v>0</v>
      </c>
      <c r="Q11" s="169">
        <v>0</v>
      </c>
      <c r="R11" s="152">
        <f t="shared" ref="R11:R12" si="9">H11+M11</f>
        <v>945</v>
      </c>
      <c r="S11" s="114">
        <f t="shared" si="2"/>
        <v>554</v>
      </c>
      <c r="T11" s="114">
        <f t="shared" si="3"/>
        <v>388</v>
      </c>
      <c r="U11" s="114">
        <f t="shared" ref="U11:U21" si="10">K11+P11</f>
        <v>3</v>
      </c>
      <c r="V11" s="203">
        <f t="shared" ref="V11:V21" si="11">L11+Q11</f>
        <v>0</v>
      </c>
      <c r="W11" s="77">
        <v>300</v>
      </c>
      <c r="X11" s="144">
        <v>189</v>
      </c>
      <c r="Y11" s="144">
        <v>111</v>
      </c>
      <c r="Z11" s="144">
        <v>0</v>
      </c>
      <c r="AA11" s="171">
        <v>0</v>
      </c>
      <c r="AB11" s="77">
        <v>645</v>
      </c>
      <c r="AC11" s="144">
        <v>365</v>
      </c>
      <c r="AD11" s="144">
        <v>277</v>
      </c>
      <c r="AE11" s="144">
        <v>3</v>
      </c>
      <c r="AF11" s="171">
        <v>0</v>
      </c>
      <c r="AG11" s="77">
        <f>W11+AB11</f>
        <v>945</v>
      </c>
      <c r="AH11" s="114">
        <f>X11+AC11</f>
        <v>554</v>
      </c>
      <c r="AI11" s="114">
        <f>Y11+AD11</f>
        <v>388</v>
      </c>
      <c r="AJ11" s="114">
        <f>Z11+AE11</f>
        <v>3</v>
      </c>
      <c r="AK11" s="204">
        <f>AA11+AF11</f>
        <v>0</v>
      </c>
      <c r="AL11" s="167">
        <v>18</v>
      </c>
      <c r="AM11" s="23">
        <v>3</v>
      </c>
      <c r="AN11" s="24">
        <v>15</v>
      </c>
      <c r="AO11" s="136">
        <v>0</v>
      </c>
      <c r="AP11" s="136">
        <v>0</v>
      </c>
      <c r="AQ11" s="167">
        <v>71</v>
      </c>
      <c r="AR11" s="23">
        <v>44</v>
      </c>
      <c r="AS11" s="24">
        <v>27</v>
      </c>
      <c r="AT11" s="136">
        <v>0</v>
      </c>
      <c r="AU11" s="180">
        <v>0</v>
      </c>
      <c r="AV11" s="28">
        <v>281</v>
      </c>
      <c r="AW11" s="23">
        <v>173</v>
      </c>
      <c r="AX11" s="24">
        <v>108</v>
      </c>
      <c r="AY11" s="136">
        <v>0</v>
      </c>
      <c r="AZ11" s="136">
        <v>0</v>
      </c>
      <c r="BA11" s="167">
        <v>436</v>
      </c>
      <c r="BB11" s="23">
        <v>252</v>
      </c>
      <c r="BC11" s="24">
        <v>183</v>
      </c>
      <c r="BD11" s="25">
        <v>1</v>
      </c>
      <c r="BE11" s="180">
        <v>0</v>
      </c>
      <c r="BF11" s="14">
        <v>139</v>
      </c>
      <c r="BG11" s="35">
        <v>82</v>
      </c>
      <c r="BH11" s="36">
        <v>55</v>
      </c>
      <c r="BI11" s="39">
        <v>2</v>
      </c>
      <c r="BJ11" s="169">
        <v>0</v>
      </c>
      <c r="BK11" s="206">
        <f t="shared" ref="BK11:BK21" si="12">AL11+AQ11+AV11+BA11+BF11</f>
        <v>945</v>
      </c>
      <c r="BL11" s="91">
        <f t="shared" ref="BL11:BL21" si="13">AM11+AR11+AW11+BB11+BG11</f>
        <v>554</v>
      </c>
      <c r="BM11" s="91">
        <f t="shared" ref="BM11:BM21" si="14">AN11+AS11+AX11+BC11+BH11</f>
        <v>388</v>
      </c>
      <c r="BN11" s="92">
        <f t="shared" ref="BN11:BN21" si="15">AO11+AT11+AY11+BD11+BI11</f>
        <v>3</v>
      </c>
      <c r="BO11" s="99">
        <f t="shared" ref="BO11:BO21" si="16">AP11+AU11+AZ11+BE11+BJ11</f>
        <v>0</v>
      </c>
      <c r="BP11" s="167">
        <v>23</v>
      </c>
      <c r="BQ11" s="23">
        <v>11</v>
      </c>
      <c r="BR11" s="24">
        <v>12</v>
      </c>
      <c r="BS11" s="25">
        <v>0</v>
      </c>
      <c r="BT11" s="180">
        <v>0</v>
      </c>
      <c r="BU11" s="28">
        <v>11</v>
      </c>
      <c r="BV11" s="23">
        <v>7</v>
      </c>
      <c r="BW11" s="24">
        <v>4</v>
      </c>
      <c r="BX11" s="25">
        <v>0</v>
      </c>
      <c r="BY11" s="136">
        <v>0</v>
      </c>
      <c r="BZ11" s="167">
        <v>16</v>
      </c>
      <c r="CA11" s="10">
        <v>8</v>
      </c>
      <c r="CB11" s="24">
        <v>8</v>
      </c>
      <c r="CC11" s="9">
        <v>0</v>
      </c>
      <c r="CD11" s="211">
        <v>0</v>
      </c>
      <c r="CE11" s="28">
        <v>16</v>
      </c>
      <c r="CF11" s="23">
        <v>13</v>
      </c>
      <c r="CG11" s="24">
        <v>3</v>
      </c>
      <c r="CH11" s="25">
        <v>0</v>
      </c>
      <c r="CI11" s="180">
        <v>0</v>
      </c>
      <c r="CJ11" s="163">
        <v>363</v>
      </c>
      <c r="CK11" s="35">
        <v>214</v>
      </c>
      <c r="CL11" s="36">
        <v>149</v>
      </c>
      <c r="CM11" s="37">
        <v>0</v>
      </c>
      <c r="CN11" s="169">
        <v>0</v>
      </c>
      <c r="CO11" s="14">
        <v>516</v>
      </c>
      <c r="CP11" s="35">
        <v>301</v>
      </c>
      <c r="CQ11" s="36">
        <v>212</v>
      </c>
      <c r="CR11" s="37">
        <v>3</v>
      </c>
      <c r="CS11" s="169">
        <v>0</v>
      </c>
      <c r="CT11" s="59"/>
      <c r="CU11" s="59"/>
      <c r="CV11" s="59"/>
      <c r="CW11" s="59"/>
      <c r="CX11" s="59"/>
      <c r="CY11" s="59"/>
      <c r="CZ11" s="59"/>
      <c r="DA11" s="59"/>
      <c r="DB11" s="59"/>
      <c r="DC11" s="59"/>
      <c r="DD11" s="59"/>
      <c r="DE11" s="59"/>
      <c r="DF11" s="59"/>
      <c r="DG11" s="59"/>
      <c r="DH11" s="59"/>
      <c r="DI11" s="59"/>
      <c r="DJ11" s="59"/>
      <c r="DK11" s="59"/>
      <c r="DL11" s="59"/>
      <c r="DM11" s="59"/>
      <c r="DN11" s="59"/>
      <c r="DO11" s="59"/>
      <c r="DP11" s="59"/>
      <c r="DQ11" s="59"/>
      <c r="DR11" s="59"/>
      <c r="DS11" s="59"/>
      <c r="DT11" s="59"/>
      <c r="DU11" s="59"/>
      <c r="DV11" s="59"/>
      <c r="DW11" s="59"/>
      <c r="DX11" s="59"/>
      <c r="DY11" s="59"/>
      <c r="DZ11" s="59"/>
      <c r="EA11" s="59"/>
      <c r="EB11" s="59"/>
      <c r="EC11" s="59"/>
      <c r="ED11" s="59"/>
      <c r="EE11" s="59"/>
      <c r="EF11" s="59"/>
      <c r="EG11" s="59"/>
      <c r="EH11" s="59"/>
      <c r="EI11" s="59"/>
      <c r="EJ11" s="59"/>
      <c r="EK11" s="59"/>
      <c r="EL11" s="59"/>
      <c r="EM11" s="59"/>
      <c r="EN11" s="59"/>
      <c r="EO11" s="59"/>
      <c r="EP11" s="59"/>
      <c r="EQ11" s="59"/>
      <c r="ER11" s="59"/>
      <c r="ES11" s="59"/>
      <c r="ET11" s="59"/>
      <c r="EU11" s="59"/>
      <c r="EV11" s="59"/>
      <c r="EW11" s="59"/>
      <c r="EX11" s="59"/>
      <c r="EY11" s="59"/>
      <c r="EZ11" s="59"/>
      <c r="FA11" s="59"/>
      <c r="FB11" s="59"/>
      <c r="FC11" s="59"/>
      <c r="FD11" s="59"/>
      <c r="FE11" s="59"/>
      <c r="FF11" s="59"/>
      <c r="FG11" s="59"/>
      <c r="FH11" s="59"/>
    </row>
    <row r="12" spans="1:164" s="110" customFormat="1" ht="18.75" customHeight="1" x14ac:dyDescent="0.25">
      <c r="A12" s="159" t="s">
        <v>28</v>
      </c>
      <c r="B12" s="165">
        <v>2624</v>
      </c>
      <c r="C12" s="100">
        <v>1806</v>
      </c>
      <c r="D12" s="124">
        <v>808</v>
      </c>
      <c r="E12" s="103">
        <v>7</v>
      </c>
      <c r="F12" s="104">
        <v>3</v>
      </c>
      <c r="G12" s="183">
        <f t="shared" si="8"/>
        <v>0.68826219512195119</v>
      </c>
      <c r="H12" s="87">
        <v>2299</v>
      </c>
      <c r="I12" s="100">
        <v>1588</v>
      </c>
      <c r="J12" s="124">
        <v>701</v>
      </c>
      <c r="K12" s="103">
        <v>7</v>
      </c>
      <c r="L12" s="172">
        <v>3</v>
      </c>
      <c r="M12" s="316">
        <v>325</v>
      </c>
      <c r="N12" s="69">
        <v>218</v>
      </c>
      <c r="O12" s="314">
        <v>107</v>
      </c>
      <c r="P12" s="70">
        <v>0</v>
      </c>
      <c r="Q12" s="155">
        <v>0</v>
      </c>
      <c r="R12" s="154">
        <f t="shared" si="9"/>
        <v>2624</v>
      </c>
      <c r="S12" s="88">
        <f t="shared" si="2"/>
        <v>1806</v>
      </c>
      <c r="T12" s="88">
        <f t="shared" si="3"/>
        <v>808</v>
      </c>
      <c r="U12" s="88">
        <f t="shared" si="10"/>
        <v>7</v>
      </c>
      <c r="V12" s="202">
        <f t="shared" si="11"/>
        <v>3</v>
      </c>
      <c r="W12" s="68">
        <v>749</v>
      </c>
      <c r="X12" s="145">
        <v>482</v>
      </c>
      <c r="Y12" s="145">
        <v>262</v>
      </c>
      <c r="Z12" s="145">
        <v>3</v>
      </c>
      <c r="AA12" s="166">
        <v>2</v>
      </c>
      <c r="AB12" s="68">
        <v>1875</v>
      </c>
      <c r="AC12" s="145">
        <v>1324</v>
      </c>
      <c r="AD12" s="145">
        <v>546</v>
      </c>
      <c r="AE12" s="145">
        <v>4</v>
      </c>
      <c r="AF12" s="166">
        <v>1</v>
      </c>
      <c r="AG12" s="68">
        <f>W12+AB12</f>
        <v>2624</v>
      </c>
      <c r="AH12" s="88">
        <f t="shared" si="4"/>
        <v>1806</v>
      </c>
      <c r="AI12" s="88">
        <f t="shared" si="5"/>
        <v>808</v>
      </c>
      <c r="AJ12" s="88">
        <f t="shared" si="6"/>
        <v>7</v>
      </c>
      <c r="AK12" s="173">
        <f t="shared" si="7"/>
        <v>3</v>
      </c>
      <c r="AL12" s="165">
        <v>31</v>
      </c>
      <c r="AM12" s="100">
        <v>22</v>
      </c>
      <c r="AN12" s="103">
        <v>9</v>
      </c>
      <c r="AO12" s="137">
        <v>0</v>
      </c>
      <c r="AP12" s="137">
        <v>0</v>
      </c>
      <c r="AQ12" s="165">
        <v>298</v>
      </c>
      <c r="AR12" s="100">
        <v>194</v>
      </c>
      <c r="AS12" s="103">
        <v>102</v>
      </c>
      <c r="AT12" s="137">
        <v>0</v>
      </c>
      <c r="AU12" s="172">
        <v>2</v>
      </c>
      <c r="AV12" s="87">
        <v>930</v>
      </c>
      <c r="AW12" s="100">
        <v>620</v>
      </c>
      <c r="AX12" s="103">
        <v>307</v>
      </c>
      <c r="AY12" s="137">
        <v>2</v>
      </c>
      <c r="AZ12" s="137">
        <v>1</v>
      </c>
      <c r="BA12" s="165">
        <v>1106</v>
      </c>
      <c r="BB12" s="100">
        <v>800</v>
      </c>
      <c r="BC12" s="103">
        <v>304</v>
      </c>
      <c r="BD12" s="104">
        <v>2</v>
      </c>
      <c r="BE12" s="172">
        <v>0</v>
      </c>
      <c r="BF12" s="68">
        <v>259</v>
      </c>
      <c r="BG12" s="69">
        <v>170</v>
      </c>
      <c r="BH12" s="70">
        <v>86</v>
      </c>
      <c r="BI12" s="89">
        <v>3</v>
      </c>
      <c r="BJ12" s="155">
        <v>0</v>
      </c>
      <c r="BK12" s="207">
        <f t="shared" si="12"/>
        <v>2624</v>
      </c>
      <c r="BL12" s="93">
        <f t="shared" si="13"/>
        <v>1806</v>
      </c>
      <c r="BM12" s="93">
        <f t="shared" si="14"/>
        <v>808</v>
      </c>
      <c r="BN12" s="94">
        <f t="shared" si="15"/>
        <v>7</v>
      </c>
      <c r="BO12" s="102">
        <f t="shared" si="16"/>
        <v>3</v>
      </c>
      <c r="BP12" s="165">
        <v>40</v>
      </c>
      <c r="BQ12" s="100">
        <v>24</v>
      </c>
      <c r="BR12" s="103">
        <v>16</v>
      </c>
      <c r="BS12" s="104">
        <v>0</v>
      </c>
      <c r="BT12" s="172">
        <v>0</v>
      </c>
      <c r="BU12" s="87">
        <v>23</v>
      </c>
      <c r="BV12" s="100">
        <v>15</v>
      </c>
      <c r="BW12" s="103">
        <v>8</v>
      </c>
      <c r="BX12" s="104">
        <v>0</v>
      </c>
      <c r="BY12" s="137">
        <v>0</v>
      </c>
      <c r="BZ12" s="165">
        <v>18</v>
      </c>
      <c r="CA12" s="105">
        <v>11</v>
      </c>
      <c r="CB12" s="103">
        <v>7</v>
      </c>
      <c r="CC12" s="111">
        <v>0</v>
      </c>
      <c r="CD12" s="212">
        <v>0</v>
      </c>
      <c r="CE12" s="87">
        <v>30</v>
      </c>
      <c r="CF12" s="100">
        <v>27</v>
      </c>
      <c r="CG12" s="103">
        <v>3</v>
      </c>
      <c r="CH12" s="104">
        <v>0</v>
      </c>
      <c r="CI12" s="172">
        <v>0</v>
      </c>
      <c r="CJ12" s="154">
        <v>823</v>
      </c>
      <c r="CK12" s="69">
        <v>571</v>
      </c>
      <c r="CL12" s="70">
        <v>249</v>
      </c>
      <c r="CM12" s="315">
        <v>2</v>
      </c>
      <c r="CN12" s="155">
        <v>1</v>
      </c>
      <c r="CO12" s="87">
        <v>1690</v>
      </c>
      <c r="CP12" s="100">
        <v>1158</v>
      </c>
      <c r="CQ12" s="103">
        <v>525</v>
      </c>
      <c r="CR12" s="104">
        <v>5</v>
      </c>
      <c r="CS12" s="172">
        <v>2</v>
      </c>
      <c r="CT12" s="109"/>
      <c r="CU12" s="109"/>
      <c r="CV12" s="109"/>
      <c r="CW12" s="109"/>
      <c r="CX12" s="109"/>
      <c r="CY12" s="109"/>
      <c r="CZ12" s="109"/>
      <c r="DA12" s="109"/>
      <c r="DB12" s="109"/>
      <c r="DC12" s="109"/>
      <c r="DD12" s="109"/>
      <c r="DE12" s="109"/>
      <c r="DF12" s="109"/>
      <c r="DG12" s="109"/>
      <c r="DH12" s="109"/>
      <c r="DI12" s="109"/>
      <c r="DJ12" s="109"/>
      <c r="DK12" s="109"/>
      <c r="DL12" s="109"/>
      <c r="DM12" s="109"/>
      <c r="DN12" s="109"/>
      <c r="DO12" s="109"/>
      <c r="DP12" s="109"/>
      <c r="DQ12" s="109"/>
      <c r="DR12" s="109"/>
      <c r="DS12" s="109"/>
      <c r="DT12" s="109"/>
      <c r="DU12" s="109"/>
      <c r="DV12" s="109"/>
      <c r="DW12" s="109"/>
      <c r="DX12" s="109"/>
      <c r="DY12" s="109"/>
      <c r="DZ12" s="109"/>
      <c r="EA12" s="109"/>
      <c r="EB12" s="109"/>
      <c r="EC12" s="109"/>
      <c r="ED12" s="109"/>
      <c r="EE12" s="109"/>
      <c r="EF12" s="109"/>
      <c r="EG12" s="109"/>
      <c r="EH12" s="109"/>
      <c r="EI12" s="109"/>
      <c r="EJ12" s="109"/>
      <c r="EK12" s="109"/>
      <c r="EL12" s="109"/>
      <c r="EM12" s="109"/>
      <c r="EN12" s="109"/>
      <c r="EO12" s="109"/>
      <c r="EP12" s="109"/>
      <c r="EQ12" s="109"/>
      <c r="ER12" s="109"/>
      <c r="ES12" s="109"/>
      <c r="ET12" s="109"/>
      <c r="EU12" s="109"/>
      <c r="EV12" s="109"/>
      <c r="EW12" s="109"/>
      <c r="EX12" s="109"/>
      <c r="EY12" s="109"/>
      <c r="EZ12" s="109"/>
      <c r="FA12" s="109"/>
      <c r="FB12" s="109"/>
      <c r="FC12" s="109"/>
      <c r="FD12" s="109"/>
      <c r="FE12" s="109"/>
      <c r="FF12" s="109"/>
      <c r="FG12" s="109"/>
      <c r="FH12" s="109"/>
    </row>
    <row r="13" spans="1:164" s="13" customFormat="1" ht="18.75" customHeight="1" x14ac:dyDescent="0.25">
      <c r="A13" s="176" t="s">
        <v>29</v>
      </c>
      <c r="B13" s="167">
        <v>2014</v>
      </c>
      <c r="C13" s="23">
        <v>1313</v>
      </c>
      <c r="D13" s="123">
        <v>522</v>
      </c>
      <c r="E13" s="24">
        <v>179</v>
      </c>
      <c r="F13" s="25">
        <v>0</v>
      </c>
      <c r="G13" s="161">
        <f>C13/B13</f>
        <v>0.65193644488579938</v>
      </c>
      <c r="H13" s="28">
        <v>1664</v>
      </c>
      <c r="I13" s="23">
        <v>1066</v>
      </c>
      <c r="J13" s="123">
        <v>424</v>
      </c>
      <c r="K13" s="24">
        <v>174</v>
      </c>
      <c r="L13" s="178">
        <v>0</v>
      </c>
      <c r="M13" s="14">
        <v>350</v>
      </c>
      <c r="N13" s="35">
        <v>247</v>
      </c>
      <c r="O13" s="130">
        <v>98</v>
      </c>
      <c r="P13" s="36">
        <v>5</v>
      </c>
      <c r="Q13" s="169">
        <v>0</v>
      </c>
      <c r="R13" s="152">
        <f>H13+M13</f>
        <v>2014</v>
      </c>
      <c r="S13" s="114">
        <f t="shared" si="2"/>
        <v>1313</v>
      </c>
      <c r="T13" s="114">
        <f t="shared" si="3"/>
        <v>522</v>
      </c>
      <c r="U13" s="114">
        <f t="shared" si="10"/>
        <v>179</v>
      </c>
      <c r="V13" s="203">
        <f>L13+Q13</f>
        <v>0</v>
      </c>
      <c r="W13" s="200">
        <v>261</v>
      </c>
      <c r="X13" s="144">
        <v>170</v>
      </c>
      <c r="Y13" s="144">
        <v>67</v>
      </c>
      <c r="Z13" s="144">
        <v>24</v>
      </c>
      <c r="AA13" s="171">
        <v>0</v>
      </c>
      <c r="AB13" s="77">
        <v>1753</v>
      </c>
      <c r="AC13" s="144">
        <v>1143</v>
      </c>
      <c r="AD13" s="144">
        <v>455</v>
      </c>
      <c r="AE13" s="144">
        <v>155</v>
      </c>
      <c r="AF13" s="171">
        <v>0</v>
      </c>
      <c r="AG13" s="77">
        <f>W13+AB13</f>
        <v>2014</v>
      </c>
      <c r="AH13" s="114">
        <f t="shared" si="4"/>
        <v>1313</v>
      </c>
      <c r="AI13" s="114">
        <f>Y13+AD13</f>
        <v>522</v>
      </c>
      <c r="AJ13" s="114">
        <f t="shared" si="6"/>
        <v>179</v>
      </c>
      <c r="AK13" s="204">
        <f t="shared" si="7"/>
        <v>0</v>
      </c>
      <c r="AL13" s="167">
        <v>10</v>
      </c>
      <c r="AM13" s="23">
        <v>6</v>
      </c>
      <c r="AN13" s="24">
        <v>4</v>
      </c>
      <c r="AO13" s="136">
        <v>0</v>
      </c>
      <c r="AP13" s="136">
        <v>0</v>
      </c>
      <c r="AQ13" s="167">
        <v>37</v>
      </c>
      <c r="AR13" s="23">
        <v>23</v>
      </c>
      <c r="AS13" s="24">
        <v>13</v>
      </c>
      <c r="AT13" s="136">
        <v>1</v>
      </c>
      <c r="AU13" s="180">
        <v>0</v>
      </c>
      <c r="AV13" s="28">
        <v>523</v>
      </c>
      <c r="AW13" s="23">
        <v>326</v>
      </c>
      <c r="AX13" s="24">
        <v>145</v>
      </c>
      <c r="AY13" s="136">
        <v>52</v>
      </c>
      <c r="AZ13" s="136">
        <v>0</v>
      </c>
      <c r="BA13" s="167">
        <v>1426</v>
      </c>
      <c r="BB13" s="23">
        <v>948</v>
      </c>
      <c r="BC13" s="24">
        <v>355</v>
      </c>
      <c r="BD13" s="25">
        <v>123</v>
      </c>
      <c r="BE13" s="180">
        <v>0</v>
      </c>
      <c r="BF13" s="14">
        <v>18</v>
      </c>
      <c r="BG13" s="35">
        <v>10</v>
      </c>
      <c r="BH13" s="36">
        <v>5</v>
      </c>
      <c r="BI13" s="39">
        <v>3</v>
      </c>
      <c r="BJ13" s="169">
        <v>0</v>
      </c>
      <c r="BK13" s="206">
        <f t="shared" si="12"/>
        <v>2014</v>
      </c>
      <c r="BL13" s="91">
        <f t="shared" si="13"/>
        <v>1313</v>
      </c>
      <c r="BM13" s="91">
        <f t="shared" si="14"/>
        <v>522</v>
      </c>
      <c r="BN13" s="92">
        <f t="shared" si="15"/>
        <v>179</v>
      </c>
      <c r="BO13" s="99">
        <f t="shared" si="16"/>
        <v>0</v>
      </c>
      <c r="BP13" s="167">
        <v>31</v>
      </c>
      <c r="BQ13" s="23">
        <v>19</v>
      </c>
      <c r="BR13" s="24">
        <v>8</v>
      </c>
      <c r="BS13" s="25">
        <v>4</v>
      </c>
      <c r="BT13" s="180">
        <v>0</v>
      </c>
      <c r="BU13" s="28">
        <v>7</v>
      </c>
      <c r="BV13" s="23">
        <v>4</v>
      </c>
      <c r="BW13" s="24">
        <v>2</v>
      </c>
      <c r="BX13" s="25">
        <v>1</v>
      </c>
      <c r="BY13" s="136">
        <v>0</v>
      </c>
      <c r="BZ13" s="167">
        <v>46</v>
      </c>
      <c r="CA13" s="10">
        <v>26</v>
      </c>
      <c r="CB13" s="24">
        <v>12</v>
      </c>
      <c r="CC13" s="9">
        <v>8</v>
      </c>
      <c r="CD13" s="211">
        <v>0</v>
      </c>
      <c r="CE13" s="28">
        <v>14</v>
      </c>
      <c r="CF13" s="23">
        <v>9</v>
      </c>
      <c r="CG13" s="24">
        <v>1</v>
      </c>
      <c r="CH13" s="25">
        <v>4</v>
      </c>
      <c r="CI13" s="180">
        <v>0</v>
      </c>
      <c r="CJ13" s="163">
        <v>1916</v>
      </c>
      <c r="CK13" s="35">
        <v>1255</v>
      </c>
      <c r="CL13" s="36">
        <v>499</v>
      </c>
      <c r="CM13" s="37">
        <v>162</v>
      </c>
      <c r="CN13" s="169">
        <v>0</v>
      </c>
      <c r="CO13" s="14">
        <v>0</v>
      </c>
      <c r="CP13" s="35">
        <v>0</v>
      </c>
      <c r="CQ13" s="36">
        <v>0</v>
      </c>
      <c r="CR13" s="37">
        <v>0</v>
      </c>
      <c r="CS13" s="169">
        <v>0</v>
      </c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/>
      <c r="FB13" s="60"/>
      <c r="FC13" s="60"/>
      <c r="FD13" s="60"/>
      <c r="FE13" s="60"/>
      <c r="FF13" s="60"/>
      <c r="FG13" s="60"/>
      <c r="FH13" s="60"/>
    </row>
    <row r="14" spans="1:164" s="110" customFormat="1" ht="18.75" customHeight="1" x14ac:dyDescent="0.25">
      <c r="A14" s="159" t="s">
        <v>30</v>
      </c>
      <c r="B14" s="165">
        <v>5867</v>
      </c>
      <c r="C14" s="100">
        <v>3922</v>
      </c>
      <c r="D14" s="124">
        <v>1889</v>
      </c>
      <c r="E14" s="103">
        <v>49</v>
      </c>
      <c r="F14" s="104">
        <v>7</v>
      </c>
      <c r="G14" s="183">
        <f t="shared" si="8"/>
        <v>0.66848474518493273</v>
      </c>
      <c r="H14" s="87">
        <v>5328</v>
      </c>
      <c r="I14" s="100">
        <v>3542</v>
      </c>
      <c r="J14" s="124">
        <v>1732</v>
      </c>
      <c r="K14" s="103">
        <v>47</v>
      </c>
      <c r="L14" s="172">
        <v>7</v>
      </c>
      <c r="M14" s="68">
        <v>539</v>
      </c>
      <c r="N14" s="69">
        <v>380</v>
      </c>
      <c r="O14" s="314">
        <v>157</v>
      </c>
      <c r="P14" s="70">
        <v>2</v>
      </c>
      <c r="Q14" s="155">
        <v>0</v>
      </c>
      <c r="R14" s="154">
        <f t="shared" ref="R14:R21" si="17">H14+M14</f>
        <v>5867</v>
      </c>
      <c r="S14" s="88">
        <f t="shared" si="2"/>
        <v>3922</v>
      </c>
      <c r="T14" s="88">
        <f t="shared" si="3"/>
        <v>1889</v>
      </c>
      <c r="U14" s="88">
        <f t="shared" si="10"/>
        <v>49</v>
      </c>
      <c r="V14" s="202">
        <f t="shared" si="11"/>
        <v>7</v>
      </c>
      <c r="W14" s="87">
        <v>1670</v>
      </c>
      <c r="X14" s="100">
        <v>1052</v>
      </c>
      <c r="Y14" s="124">
        <v>602</v>
      </c>
      <c r="Z14" s="103">
        <v>12</v>
      </c>
      <c r="AA14" s="172">
        <v>4</v>
      </c>
      <c r="AB14" s="68">
        <v>4197</v>
      </c>
      <c r="AC14" s="69">
        <v>2870</v>
      </c>
      <c r="AD14" s="314">
        <v>1287</v>
      </c>
      <c r="AE14" s="70">
        <v>37</v>
      </c>
      <c r="AF14" s="155">
        <v>3</v>
      </c>
      <c r="AG14" s="68">
        <f t="shared" ref="AG14:AG21" si="18">W14+AB14</f>
        <v>5867</v>
      </c>
      <c r="AH14" s="88">
        <f t="shared" si="4"/>
        <v>3922</v>
      </c>
      <c r="AI14" s="88">
        <f t="shared" si="5"/>
        <v>1889</v>
      </c>
      <c r="AJ14" s="88">
        <f>Z14+AE14</f>
        <v>49</v>
      </c>
      <c r="AK14" s="173">
        <f t="shared" si="7"/>
        <v>7</v>
      </c>
      <c r="AL14" s="165">
        <v>66</v>
      </c>
      <c r="AM14" s="100">
        <v>39</v>
      </c>
      <c r="AN14" s="103">
        <v>26</v>
      </c>
      <c r="AO14" s="137">
        <v>0</v>
      </c>
      <c r="AP14" s="137">
        <v>1</v>
      </c>
      <c r="AQ14" s="165">
        <v>596</v>
      </c>
      <c r="AR14" s="100">
        <v>366</v>
      </c>
      <c r="AS14" s="103">
        <v>225</v>
      </c>
      <c r="AT14" s="137">
        <v>4</v>
      </c>
      <c r="AU14" s="172">
        <v>1</v>
      </c>
      <c r="AV14" s="87">
        <v>2068</v>
      </c>
      <c r="AW14" s="100">
        <v>1320</v>
      </c>
      <c r="AX14" s="103">
        <v>734</v>
      </c>
      <c r="AY14" s="137">
        <v>10</v>
      </c>
      <c r="AZ14" s="137">
        <v>4</v>
      </c>
      <c r="BA14" s="68">
        <v>2735</v>
      </c>
      <c r="BB14" s="69">
        <v>1931</v>
      </c>
      <c r="BC14" s="70">
        <v>772</v>
      </c>
      <c r="BD14" s="89">
        <v>31</v>
      </c>
      <c r="BE14" s="155">
        <v>1</v>
      </c>
      <c r="BF14" s="207">
        <v>402</v>
      </c>
      <c r="BG14" s="93">
        <v>266</v>
      </c>
      <c r="BH14" s="93">
        <v>132</v>
      </c>
      <c r="BI14" s="94">
        <v>4</v>
      </c>
      <c r="BJ14" s="102">
        <v>0</v>
      </c>
      <c r="BK14" s="207">
        <f>AL14+AQ14+AV14+BA14+BF14</f>
        <v>5867</v>
      </c>
      <c r="BL14" s="93">
        <f t="shared" ref="BL14" si="19">AM14+AR14+AW14+BB14+BG14</f>
        <v>3922</v>
      </c>
      <c r="BM14" s="93">
        <f t="shared" ref="BM14" si="20">AN14+AS14+AX14+BC14+BH14</f>
        <v>1889</v>
      </c>
      <c r="BN14" s="94">
        <f t="shared" ref="BN14" si="21">AO14+AT14+AY14+BD14+BI14</f>
        <v>49</v>
      </c>
      <c r="BO14" s="102">
        <f t="shared" ref="BO14" si="22">AP14+AU14+AZ14+BE14+BJ14</f>
        <v>7</v>
      </c>
      <c r="BP14" s="165">
        <v>61</v>
      </c>
      <c r="BQ14" s="100">
        <v>35</v>
      </c>
      <c r="BR14" s="103">
        <v>25</v>
      </c>
      <c r="BS14" s="104">
        <v>0</v>
      </c>
      <c r="BT14" s="172">
        <v>1</v>
      </c>
      <c r="BU14" s="87">
        <v>54</v>
      </c>
      <c r="BV14" s="100">
        <v>32</v>
      </c>
      <c r="BW14" s="103">
        <v>22</v>
      </c>
      <c r="BX14" s="104">
        <v>0</v>
      </c>
      <c r="BY14" s="137">
        <v>0</v>
      </c>
      <c r="BZ14" s="165">
        <v>35</v>
      </c>
      <c r="CA14" s="105">
        <v>27</v>
      </c>
      <c r="CB14" s="103">
        <v>8</v>
      </c>
      <c r="CC14" s="111">
        <v>0</v>
      </c>
      <c r="CD14" s="212">
        <v>0</v>
      </c>
      <c r="CE14" s="87">
        <v>37</v>
      </c>
      <c r="CF14" s="100">
        <v>24</v>
      </c>
      <c r="CG14" s="103">
        <v>13</v>
      </c>
      <c r="CH14" s="104">
        <v>0</v>
      </c>
      <c r="CI14" s="172">
        <v>0</v>
      </c>
      <c r="CJ14" s="154">
        <v>2663</v>
      </c>
      <c r="CK14" s="69">
        <v>1769</v>
      </c>
      <c r="CL14" s="70">
        <v>872</v>
      </c>
      <c r="CM14" s="315">
        <v>20</v>
      </c>
      <c r="CN14" s="155">
        <v>2</v>
      </c>
      <c r="CO14" s="68">
        <v>3017</v>
      </c>
      <c r="CP14" s="69">
        <v>2035</v>
      </c>
      <c r="CQ14" s="70">
        <v>949</v>
      </c>
      <c r="CR14" s="315">
        <v>29</v>
      </c>
      <c r="CS14" s="155">
        <v>4</v>
      </c>
      <c r="CT14" s="109"/>
      <c r="CU14" s="109"/>
      <c r="CV14" s="109"/>
      <c r="CW14" s="109"/>
      <c r="CX14" s="109"/>
      <c r="CY14" s="109"/>
      <c r="CZ14" s="109"/>
      <c r="DA14" s="109"/>
      <c r="DB14" s="109"/>
      <c r="DC14" s="109"/>
      <c r="DD14" s="109"/>
      <c r="DE14" s="109"/>
      <c r="DF14" s="109"/>
      <c r="DG14" s="109"/>
      <c r="DH14" s="109"/>
      <c r="DI14" s="109"/>
      <c r="DJ14" s="109"/>
      <c r="DK14" s="109"/>
      <c r="DL14" s="109"/>
      <c r="DM14" s="109"/>
      <c r="DN14" s="109"/>
      <c r="DO14" s="109"/>
      <c r="DP14" s="109"/>
      <c r="DQ14" s="109"/>
      <c r="DR14" s="109"/>
      <c r="DS14" s="109"/>
      <c r="DT14" s="109"/>
      <c r="DU14" s="109"/>
      <c r="DV14" s="109"/>
      <c r="DW14" s="109"/>
      <c r="DX14" s="109"/>
      <c r="DY14" s="109"/>
      <c r="DZ14" s="109"/>
      <c r="EA14" s="109"/>
      <c r="EB14" s="109"/>
      <c r="EC14" s="109"/>
      <c r="ED14" s="109"/>
      <c r="EE14" s="109"/>
      <c r="EF14" s="109"/>
      <c r="EG14" s="109"/>
      <c r="EH14" s="109"/>
      <c r="EI14" s="109"/>
      <c r="EJ14" s="109"/>
      <c r="EK14" s="109"/>
      <c r="EL14" s="109"/>
      <c r="EM14" s="109"/>
      <c r="EN14" s="109"/>
      <c r="EO14" s="109"/>
      <c r="EP14" s="109"/>
      <c r="EQ14" s="109"/>
      <c r="ER14" s="109"/>
      <c r="ES14" s="109"/>
      <c r="ET14" s="109"/>
      <c r="EU14" s="109"/>
      <c r="EV14" s="109"/>
      <c r="EW14" s="109"/>
      <c r="EX14" s="109"/>
      <c r="EY14" s="109"/>
      <c r="EZ14" s="109"/>
      <c r="FA14" s="109"/>
      <c r="FB14" s="109"/>
      <c r="FC14" s="109"/>
      <c r="FD14" s="109"/>
      <c r="FE14" s="109"/>
      <c r="FF14" s="109"/>
      <c r="FG14" s="109"/>
      <c r="FH14" s="109"/>
    </row>
    <row r="15" spans="1:164" s="83" customFormat="1" ht="18.75" customHeight="1" x14ac:dyDescent="0.25">
      <c r="A15" s="160" t="s">
        <v>31</v>
      </c>
      <c r="B15" s="170">
        <v>10849</v>
      </c>
      <c r="C15" s="76">
        <v>6966</v>
      </c>
      <c r="D15" s="128">
        <v>3551</v>
      </c>
      <c r="E15" s="74">
        <v>47</v>
      </c>
      <c r="F15" s="75">
        <v>285</v>
      </c>
      <c r="G15" s="161">
        <f t="shared" si="8"/>
        <v>0.64208682827910402</v>
      </c>
      <c r="H15" s="78">
        <v>7566</v>
      </c>
      <c r="I15" s="76">
        <v>4835</v>
      </c>
      <c r="J15" s="128">
        <v>2489</v>
      </c>
      <c r="K15" s="74">
        <v>30</v>
      </c>
      <c r="L15" s="191">
        <v>212</v>
      </c>
      <c r="M15" s="77">
        <v>3283</v>
      </c>
      <c r="N15" s="47">
        <v>2131</v>
      </c>
      <c r="O15" s="132">
        <v>1062</v>
      </c>
      <c r="P15" s="48">
        <v>17</v>
      </c>
      <c r="Q15" s="153">
        <v>73</v>
      </c>
      <c r="R15" s="152">
        <f t="shared" si="17"/>
        <v>10849</v>
      </c>
      <c r="S15" s="114">
        <f t="shared" si="2"/>
        <v>6966</v>
      </c>
      <c r="T15" s="114">
        <f>J15+O15</f>
        <v>3551</v>
      </c>
      <c r="U15" s="114">
        <f>K15+P15</f>
        <v>47</v>
      </c>
      <c r="V15" s="203">
        <f>L15+Q15</f>
        <v>285</v>
      </c>
      <c r="W15" s="200">
        <v>2605</v>
      </c>
      <c r="X15" s="144">
        <v>1663</v>
      </c>
      <c r="Y15" s="144">
        <v>873</v>
      </c>
      <c r="Z15" s="144">
        <v>11</v>
      </c>
      <c r="AA15" s="171">
        <v>58</v>
      </c>
      <c r="AB15" s="77">
        <v>8244</v>
      </c>
      <c r="AC15" s="144">
        <v>5303</v>
      </c>
      <c r="AD15" s="144">
        <v>2678</v>
      </c>
      <c r="AE15" s="144">
        <v>36</v>
      </c>
      <c r="AF15" s="171">
        <v>227</v>
      </c>
      <c r="AG15" s="77">
        <f>W15+AB15</f>
        <v>10849</v>
      </c>
      <c r="AH15" s="114">
        <f t="shared" si="4"/>
        <v>6966</v>
      </c>
      <c r="AI15" s="114">
        <f t="shared" si="5"/>
        <v>3551</v>
      </c>
      <c r="AJ15" s="114">
        <f t="shared" si="6"/>
        <v>47</v>
      </c>
      <c r="AK15" s="204">
        <f>AA15+AF15</f>
        <v>285</v>
      </c>
      <c r="AL15" s="170">
        <v>147</v>
      </c>
      <c r="AM15" s="76">
        <v>81</v>
      </c>
      <c r="AN15" s="74">
        <v>61</v>
      </c>
      <c r="AO15" s="140">
        <v>0</v>
      </c>
      <c r="AP15" s="140">
        <v>5</v>
      </c>
      <c r="AQ15" s="170">
        <v>1013</v>
      </c>
      <c r="AR15" s="76">
        <v>629</v>
      </c>
      <c r="AS15" s="74">
        <v>357</v>
      </c>
      <c r="AT15" s="140">
        <v>8</v>
      </c>
      <c r="AU15" s="191">
        <v>19</v>
      </c>
      <c r="AV15" s="78">
        <v>3598</v>
      </c>
      <c r="AW15" s="76">
        <v>2226</v>
      </c>
      <c r="AX15" s="74">
        <v>1271</v>
      </c>
      <c r="AY15" s="140">
        <v>15</v>
      </c>
      <c r="AZ15" s="140">
        <v>86</v>
      </c>
      <c r="BA15" s="170">
        <v>5689</v>
      </c>
      <c r="BB15" s="76">
        <v>3770</v>
      </c>
      <c r="BC15" s="74">
        <v>1723</v>
      </c>
      <c r="BD15" s="75">
        <v>21</v>
      </c>
      <c r="BE15" s="191">
        <v>175</v>
      </c>
      <c r="BF15" s="77">
        <v>402</v>
      </c>
      <c r="BG15" s="47">
        <v>260</v>
      </c>
      <c r="BH15" s="48">
        <v>139</v>
      </c>
      <c r="BI15" s="81">
        <v>3</v>
      </c>
      <c r="BJ15" s="153">
        <v>0</v>
      </c>
      <c r="BK15" s="260">
        <f t="shared" si="12"/>
        <v>10849</v>
      </c>
      <c r="BL15" s="261">
        <f t="shared" si="13"/>
        <v>6966</v>
      </c>
      <c r="BM15" s="261">
        <f t="shared" si="14"/>
        <v>3551</v>
      </c>
      <c r="BN15" s="116">
        <f t="shared" si="15"/>
        <v>47</v>
      </c>
      <c r="BO15" s="119">
        <f t="shared" si="16"/>
        <v>285</v>
      </c>
      <c r="BP15" s="170">
        <v>102</v>
      </c>
      <c r="BQ15" s="76">
        <v>60</v>
      </c>
      <c r="BR15" s="74">
        <v>42</v>
      </c>
      <c r="BS15" s="75">
        <v>0</v>
      </c>
      <c r="BT15" s="191">
        <v>0</v>
      </c>
      <c r="BU15" s="78">
        <v>83</v>
      </c>
      <c r="BV15" s="76">
        <v>50</v>
      </c>
      <c r="BW15" s="74">
        <v>33</v>
      </c>
      <c r="BX15" s="75">
        <v>0</v>
      </c>
      <c r="BY15" s="140">
        <v>0</v>
      </c>
      <c r="BZ15" s="170">
        <v>49</v>
      </c>
      <c r="CA15" s="79">
        <v>32</v>
      </c>
      <c r="CB15" s="74">
        <v>16</v>
      </c>
      <c r="CC15" s="80">
        <v>1</v>
      </c>
      <c r="CD15" s="214">
        <v>0</v>
      </c>
      <c r="CE15" s="78">
        <v>33</v>
      </c>
      <c r="CF15" s="76">
        <v>23</v>
      </c>
      <c r="CG15" s="74">
        <v>10</v>
      </c>
      <c r="CH15" s="75">
        <v>0</v>
      </c>
      <c r="CI15" s="191">
        <v>0</v>
      </c>
      <c r="CJ15" s="152">
        <v>5418</v>
      </c>
      <c r="CK15" s="47">
        <v>3553</v>
      </c>
      <c r="CL15" s="48">
        <v>1841</v>
      </c>
      <c r="CM15" s="49">
        <v>20</v>
      </c>
      <c r="CN15" s="153">
        <v>4</v>
      </c>
      <c r="CO15" s="77">
        <v>5164</v>
      </c>
      <c r="CP15" s="47">
        <v>3248</v>
      </c>
      <c r="CQ15" s="48">
        <v>1609</v>
      </c>
      <c r="CR15" s="49">
        <v>26</v>
      </c>
      <c r="CS15" s="153">
        <v>281</v>
      </c>
      <c r="CT15" s="82"/>
      <c r="CU15" s="82"/>
      <c r="CV15" s="82"/>
      <c r="CW15" s="82"/>
      <c r="CX15" s="82"/>
      <c r="CY15" s="82"/>
      <c r="CZ15" s="82"/>
      <c r="DA15" s="82"/>
      <c r="DB15" s="82"/>
      <c r="DC15" s="82"/>
      <c r="DD15" s="82"/>
      <c r="DE15" s="82"/>
      <c r="DF15" s="82"/>
      <c r="DG15" s="82"/>
      <c r="DH15" s="82"/>
      <c r="DI15" s="82"/>
      <c r="DJ15" s="82"/>
      <c r="DK15" s="82"/>
      <c r="DL15" s="82"/>
      <c r="DM15" s="82"/>
      <c r="DN15" s="82"/>
      <c r="DO15" s="82"/>
      <c r="DP15" s="82"/>
      <c r="DQ15" s="82"/>
      <c r="DR15" s="82"/>
      <c r="DS15" s="82"/>
      <c r="DT15" s="82"/>
      <c r="DU15" s="82"/>
      <c r="DV15" s="82"/>
      <c r="DW15" s="82"/>
      <c r="DX15" s="82"/>
      <c r="DY15" s="82"/>
      <c r="DZ15" s="82"/>
      <c r="EA15" s="82"/>
      <c r="EB15" s="82"/>
      <c r="EC15" s="82"/>
      <c r="ED15" s="82"/>
      <c r="EE15" s="82"/>
      <c r="EF15" s="82"/>
      <c r="EG15" s="82"/>
      <c r="EH15" s="82"/>
      <c r="EI15" s="82"/>
      <c r="EJ15" s="82"/>
      <c r="EK15" s="82"/>
      <c r="EL15" s="82"/>
      <c r="EM15" s="82"/>
      <c r="EN15" s="82"/>
      <c r="EO15" s="82"/>
      <c r="EP15" s="82"/>
      <c r="EQ15" s="82"/>
      <c r="ER15" s="82"/>
      <c r="ES15" s="82"/>
      <c r="ET15" s="82"/>
      <c r="EU15" s="82"/>
      <c r="EV15" s="82"/>
      <c r="EW15" s="82"/>
      <c r="EX15" s="82"/>
      <c r="EY15" s="82"/>
      <c r="EZ15" s="82"/>
      <c r="FA15" s="82"/>
      <c r="FB15" s="82"/>
      <c r="FC15" s="82"/>
      <c r="FD15" s="82"/>
      <c r="FE15" s="82"/>
      <c r="FF15" s="82"/>
      <c r="FG15" s="82"/>
      <c r="FH15" s="82"/>
    </row>
    <row r="16" spans="1:164" s="110" customFormat="1" ht="18.75" customHeight="1" x14ac:dyDescent="0.25">
      <c r="A16" s="159" t="s">
        <v>32</v>
      </c>
      <c r="B16" s="298">
        <v>1968</v>
      </c>
      <c r="C16" s="106">
        <v>677</v>
      </c>
      <c r="D16" s="126">
        <v>1287</v>
      </c>
      <c r="E16" s="107">
        <v>4</v>
      </c>
      <c r="F16" s="299">
        <v>0</v>
      </c>
      <c r="G16" s="183">
        <f t="shared" ref="G16:G17" si="23">C16/B16</f>
        <v>0.3440040650406504</v>
      </c>
      <c r="H16" s="300">
        <v>1685</v>
      </c>
      <c r="I16" s="106">
        <v>556</v>
      </c>
      <c r="J16" s="126">
        <v>1126</v>
      </c>
      <c r="K16" s="107">
        <v>3</v>
      </c>
      <c r="L16" s="182">
        <v>0</v>
      </c>
      <c r="M16" s="101">
        <v>283</v>
      </c>
      <c r="N16" s="84">
        <v>121</v>
      </c>
      <c r="O16" s="301">
        <v>161</v>
      </c>
      <c r="P16" s="85">
        <v>1</v>
      </c>
      <c r="Q16" s="151">
        <v>0</v>
      </c>
      <c r="R16" s="154">
        <f t="shared" ref="R16" si="24">H16+M16</f>
        <v>1968</v>
      </c>
      <c r="S16" s="88">
        <f t="shared" ref="S16" si="25">I16+N16</f>
        <v>677</v>
      </c>
      <c r="T16" s="88">
        <f t="shared" ref="T16" si="26">J16+O16</f>
        <v>1287</v>
      </c>
      <c r="U16" s="88">
        <f t="shared" ref="U16" si="27">K16+P16</f>
        <v>4</v>
      </c>
      <c r="V16" s="202">
        <f t="shared" ref="V16" si="28">L16+Q16</f>
        <v>0</v>
      </c>
      <c r="W16" s="302">
        <v>323</v>
      </c>
      <c r="X16" s="303">
        <v>106</v>
      </c>
      <c r="Y16" s="303">
        <v>217</v>
      </c>
      <c r="Z16" s="303">
        <v>0</v>
      </c>
      <c r="AA16" s="304">
        <v>0</v>
      </c>
      <c r="AB16" s="101">
        <v>1645</v>
      </c>
      <c r="AC16" s="303">
        <v>571</v>
      </c>
      <c r="AD16" s="303">
        <v>1070</v>
      </c>
      <c r="AE16" s="303">
        <v>4</v>
      </c>
      <c r="AF16" s="304">
        <v>0</v>
      </c>
      <c r="AG16" s="68">
        <f t="shared" ref="AG16" si="29">W16+AB16</f>
        <v>1968</v>
      </c>
      <c r="AH16" s="88">
        <f t="shared" ref="AH16" si="30">X16+AC16</f>
        <v>677</v>
      </c>
      <c r="AI16" s="88">
        <f t="shared" ref="AI16" si="31">Y16+AD16</f>
        <v>1287</v>
      </c>
      <c r="AJ16" s="88">
        <f t="shared" ref="AJ16" si="32">Z16+AE16</f>
        <v>4</v>
      </c>
      <c r="AK16" s="173">
        <f t="shared" ref="AK16" si="33">AA16+AF16</f>
        <v>0</v>
      </c>
      <c r="AL16" s="298">
        <v>5</v>
      </c>
      <c r="AM16" s="106">
        <v>1</v>
      </c>
      <c r="AN16" s="107">
        <v>4</v>
      </c>
      <c r="AO16" s="139">
        <v>0</v>
      </c>
      <c r="AP16" s="139">
        <v>0</v>
      </c>
      <c r="AQ16" s="298">
        <v>68</v>
      </c>
      <c r="AR16" s="106">
        <v>25</v>
      </c>
      <c r="AS16" s="107">
        <v>43</v>
      </c>
      <c r="AT16" s="139">
        <v>0</v>
      </c>
      <c r="AU16" s="182">
        <v>0</v>
      </c>
      <c r="AV16" s="300">
        <v>466</v>
      </c>
      <c r="AW16" s="106">
        <v>141</v>
      </c>
      <c r="AX16" s="107">
        <v>322</v>
      </c>
      <c r="AY16" s="139">
        <v>3</v>
      </c>
      <c r="AZ16" s="139">
        <v>0</v>
      </c>
      <c r="BA16" s="298">
        <v>1330</v>
      </c>
      <c r="BB16" s="106">
        <v>475</v>
      </c>
      <c r="BC16" s="107">
        <v>855</v>
      </c>
      <c r="BD16" s="299">
        <v>0</v>
      </c>
      <c r="BE16" s="182">
        <v>0</v>
      </c>
      <c r="BF16" s="101">
        <v>99</v>
      </c>
      <c r="BG16" s="84">
        <v>35</v>
      </c>
      <c r="BH16" s="85">
        <v>63</v>
      </c>
      <c r="BI16" s="108">
        <v>1</v>
      </c>
      <c r="BJ16" s="151">
        <v>0</v>
      </c>
      <c r="BK16" s="207">
        <f t="shared" ref="BK16" si="34">AL16+AQ16+AV16+BA16+BF16</f>
        <v>1968</v>
      </c>
      <c r="BL16" s="93">
        <f t="shared" ref="BL16" si="35">AM16+AR16+AW16+BB16+BG16</f>
        <v>677</v>
      </c>
      <c r="BM16" s="93">
        <f t="shared" ref="BM16" si="36">AN16+AS16+AX16+BC16+BH16</f>
        <v>1287</v>
      </c>
      <c r="BN16" s="94">
        <f t="shared" ref="BN16" si="37">AO16+AT16+AY16+BD16+BI16</f>
        <v>4</v>
      </c>
      <c r="BO16" s="102">
        <f t="shared" ref="BO16" si="38">AP16+AU16+AZ16+BE16+BJ16</f>
        <v>0</v>
      </c>
      <c r="BP16" s="298">
        <v>6</v>
      </c>
      <c r="BQ16" s="106">
        <v>0</v>
      </c>
      <c r="BR16" s="107">
        <v>5</v>
      </c>
      <c r="BS16" s="299">
        <v>1</v>
      </c>
      <c r="BT16" s="182">
        <v>0</v>
      </c>
      <c r="BU16" s="300">
        <v>11</v>
      </c>
      <c r="BV16" s="106">
        <v>3</v>
      </c>
      <c r="BW16" s="107">
        <v>8</v>
      </c>
      <c r="BX16" s="299">
        <v>0</v>
      </c>
      <c r="BY16" s="139">
        <v>0</v>
      </c>
      <c r="BZ16" s="298">
        <v>3</v>
      </c>
      <c r="CA16" s="305">
        <v>0</v>
      </c>
      <c r="CB16" s="107">
        <v>3</v>
      </c>
      <c r="CC16" s="306">
        <v>0</v>
      </c>
      <c r="CD16" s="307">
        <v>0</v>
      </c>
      <c r="CE16" s="300">
        <v>7</v>
      </c>
      <c r="CF16" s="106">
        <v>5</v>
      </c>
      <c r="CG16" s="107">
        <v>2</v>
      </c>
      <c r="CH16" s="299">
        <v>0</v>
      </c>
      <c r="CI16" s="182">
        <v>0</v>
      </c>
      <c r="CJ16" s="156">
        <v>1058</v>
      </c>
      <c r="CK16" s="84">
        <v>359</v>
      </c>
      <c r="CL16" s="85">
        <v>697</v>
      </c>
      <c r="CM16" s="108">
        <v>2</v>
      </c>
      <c r="CN16" s="151">
        <v>0</v>
      </c>
      <c r="CO16" s="101">
        <v>883</v>
      </c>
      <c r="CP16" s="84">
        <v>310</v>
      </c>
      <c r="CQ16" s="85">
        <v>572</v>
      </c>
      <c r="CR16" s="308">
        <v>1</v>
      </c>
      <c r="CS16" s="151">
        <v>0</v>
      </c>
      <c r="CT16" s="109"/>
      <c r="CU16" s="109"/>
      <c r="CV16" s="109"/>
      <c r="CW16" s="109"/>
      <c r="CX16" s="109"/>
      <c r="CY16" s="109"/>
      <c r="CZ16" s="109"/>
      <c r="DA16" s="109"/>
      <c r="DB16" s="109"/>
      <c r="DC16" s="109"/>
      <c r="DD16" s="109"/>
      <c r="DE16" s="109"/>
      <c r="DF16" s="109"/>
      <c r="DG16" s="109"/>
      <c r="DH16" s="109"/>
      <c r="DI16" s="109"/>
      <c r="DJ16" s="109"/>
      <c r="DK16" s="109"/>
      <c r="DL16" s="109"/>
      <c r="DM16" s="109"/>
      <c r="DN16" s="109"/>
      <c r="DO16" s="109"/>
      <c r="DP16" s="109"/>
      <c r="DQ16" s="109"/>
      <c r="DR16" s="109"/>
      <c r="DS16" s="109"/>
      <c r="DT16" s="109"/>
      <c r="DU16" s="109"/>
      <c r="DV16" s="109"/>
      <c r="DW16" s="109"/>
      <c r="DX16" s="109"/>
      <c r="DY16" s="109"/>
      <c r="DZ16" s="109"/>
      <c r="EA16" s="109"/>
      <c r="EB16" s="109"/>
      <c r="EC16" s="109"/>
      <c r="ED16" s="109"/>
      <c r="EE16" s="109"/>
      <c r="EF16" s="109"/>
      <c r="EG16" s="109"/>
      <c r="EH16" s="109"/>
      <c r="EI16" s="109"/>
      <c r="EJ16" s="109"/>
      <c r="EK16" s="109"/>
      <c r="EL16" s="109"/>
      <c r="EM16" s="109"/>
      <c r="EN16" s="109"/>
      <c r="EO16" s="109"/>
      <c r="EP16" s="109"/>
      <c r="EQ16" s="109"/>
      <c r="ER16" s="109"/>
      <c r="ES16" s="109"/>
      <c r="ET16" s="109"/>
      <c r="EU16" s="109"/>
      <c r="EV16" s="109"/>
      <c r="EW16" s="109"/>
      <c r="EX16" s="109"/>
      <c r="EY16" s="109"/>
      <c r="EZ16" s="109"/>
      <c r="FA16" s="109"/>
      <c r="FB16" s="109"/>
      <c r="FC16" s="109"/>
      <c r="FD16" s="109"/>
      <c r="FE16" s="109"/>
      <c r="FF16" s="109"/>
      <c r="FG16" s="109"/>
      <c r="FH16" s="109"/>
    </row>
    <row r="17" spans="1:164" s="83" customFormat="1" ht="18.75" customHeight="1" x14ac:dyDescent="0.25">
      <c r="A17" s="160" t="s">
        <v>33</v>
      </c>
      <c r="B17" s="189">
        <v>7132</v>
      </c>
      <c r="C17" s="71">
        <v>4939</v>
      </c>
      <c r="D17" s="125">
        <v>2174</v>
      </c>
      <c r="E17" s="72">
        <v>19</v>
      </c>
      <c r="F17" s="73">
        <v>0</v>
      </c>
      <c r="G17" s="161">
        <f t="shared" si="23"/>
        <v>0.69251261918115536</v>
      </c>
      <c r="H17" s="112">
        <v>5621</v>
      </c>
      <c r="I17" s="71">
        <v>3887</v>
      </c>
      <c r="J17" s="125">
        <v>1715</v>
      </c>
      <c r="K17" s="72">
        <v>19</v>
      </c>
      <c r="L17" s="181">
        <v>0</v>
      </c>
      <c r="M17" s="113">
        <v>1511</v>
      </c>
      <c r="N17" s="65">
        <v>1052</v>
      </c>
      <c r="O17" s="131">
        <v>459</v>
      </c>
      <c r="P17" s="66">
        <v>0</v>
      </c>
      <c r="Q17" s="158">
        <v>0</v>
      </c>
      <c r="R17" s="152">
        <f t="shared" ref="R17" si="39">H17+M17</f>
        <v>7132</v>
      </c>
      <c r="S17" s="114">
        <f t="shared" ref="S17" si="40">I17+N17</f>
        <v>4939</v>
      </c>
      <c r="T17" s="114">
        <f t="shared" ref="T17" si="41">J17+O17</f>
        <v>2174</v>
      </c>
      <c r="U17" s="114">
        <f t="shared" ref="U17" si="42">K17+P17</f>
        <v>19</v>
      </c>
      <c r="V17" s="203">
        <f t="shared" ref="V17" si="43">L17+Q17</f>
        <v>0</v>
      </c>
      <c r="W17" s="198">
        <v>2430</v>
      </c>
      <c r="X17" s="142">
        <v>1595</v>
      </c>
      <c r="Y17" s="142">
        <v>826</v>
      </c>
      <c r="Z17" s="142">
        <v>9</v>
      </c>
      <c r="AA17" s="195">
        <v>0</v>
      </c>
      <c r="AB17" s="113">
        <v>4702</v>
      </c>
      <c r="AC17" s="142">
        <v>3344</v>
      </c>
      <c r="AD17" s="142">
        <v>1348</v>
      </c>
      <c r="AE17" s="142">
        <v>10</v>
      </c>
      <c r="AF17" s="195">
        <v>0</v>
      </c>
      <c r="AG17" s="77">
        <f t="shared" ref="AG17" si="44">W17+AB17</f>
        <v>7132</v>
      </c>
      <c r="AH17" s="114">
        <f t="shared" ref="AH17" si="45">X17+AC17</f>
        <v>4939</v>
      </c>
      <c r="AI17" s="114">
        <f t="shared" ref="AI17" si="46">Y17+AD17</f>
        <v>2174</v>
      </c>
      <c r="AJ17" s="114">
        <f t="shared" ref="AJ17" si="47">Z17+AE17</f>
        <v>19</v>
      </c>
      <c r="AK17" s="204">
        <f t="shared" ref="AK17" si="48">AA17+AF17</f>
        <v>0</v>
      </c>
      <c r="AL17" s="189">
        <v>53</v>
      </c>
      <c r="AM17" s="71">
        <v>33</v>
      </c>
      <c r="AN17" s="72">
        <v>20</v>
      </c>
      <c r="AO17" s="138">
        <v>0</v>
      </c>
      <c r="AP17" s="138">
        <v>0</v>
      </c>
      <c r="AQ17" s="189">
        <v>634</v>
      </c>
      <c r="AR17" s="71">
        <v>400</v>
      </c>
      <c r="AS17" s="72">
        <v>231</v>
      </c>
      <c r="AT17" s="138">
        <v>3</v>
      </c>
      <c r="AU17" s="181">
        <v>0</v>
      </c>
      <c r="AV17" s="112">
        <v>2401</v>
      </c>
      <c r="AW17" s="71">
        <v>1581</v>
      </c>
      <c r="AX17" s="72">
        <v>811</v>
      </c>
      <c r="AY17" s="138">
        <v>9</v>
      </c>
      <c r="AZ17" s="138">
        <v>0</v>
      </c>
      <c r="BA17" s="189">
        <v>3164</v>
      </c>
      <c r="BB17" s="71">
        <v>2316</v>
      </c>
      <c r="BC17" s="72">
        <v>843</v>
      </c>
      <c r="BD17" s="73">
        <v>5</v>
      </c>
      <c r="BE17" s="181">
        <v>0</v>
      </c>
      <c r="BF17" s="113">
        <v>880</v>
      </c>
      <c r="BG17" s="65">
        <v>609</v>
      </c>
      <c r="BH17" s="66">
        <v>269</v>
      </c>
      <c r="BI17" s="115">
        <v>2</v>
      </c>
      <c r="BJ17" s="158">
        <v>0</v>
      </c>
      <c r="BK17" s="260">
        <f t="shared" ref="BK17" si="49">AL17+AQ17+AV17+BA17+BF17</f>
        <v>7132</v>
      </c>
      <c r="BL17" s="261">
        <f t="shared" ref="BL17" si="50">AM17+AR17+AW17+BB17+BG17</f>
        <v>4939</v>
      </c>
      <c r="BM17" s="261">
        <f t="shared" ref="BM17" si="51">AN17+AS17+AX17+BC17+BH17</f>
        <v>2174</v>
      </c>
      <c r="BN17" s="116">
        <f t="shared" ref="BN17" si="52">AO17+AT17+AY17+BD17+BI17</f>
        <v>19</v>
      </c>
      <c r="BO17" s="119">
        <f t="shared" ref="BO17" si="53">AP17+AU17+AZ17+BE17+BJ17</f>
        <v>0</v>
      </c>
      <c r="BP17" s="189">
        <v>91</v>
      </c>
      <c r="BQ17" s="71">
        <v>61</v>
      </c>
      <c r="BR17" s="72">
        <v>28</v>
      </c>
      <c r="BS17" s="73">
        <v>2</v>
      </c>
      <c r="BT17" s="181">
        <v>0</v>
      </c>
      <c r="BU17" s="112">
        <v>43</v>
      </c>
      <c r="BV17" s="71">
        <v>32</v>
      </c>
      <c r="BW17" s="72">
        <v>11</v>
      </c>
      <c r="BX17" s="73">
        <v>0</v>
      </c>
      <c r="BY17" s="138">
        <v>0</v>
      </c>
      <c r="BZ17" s="189">
        <v>46</v>
      </c>
      <c r="CA17" s="117">
        <v>26</v>
      </c>
      <c r="CB17" s="72">
        <v>20</v>
      </c>
      <c r="CC17" s="118">
        <v>0</v>
      </c>
      <c r="CD17" s="213">
        <v>0</v>
      </c>
      <c r="CE17" s="112">
        <v>71</v>
      </c>
      <c r="CF17" s="71">
        <v>52</v>
      </c>
      <c r="CG17" s="72">
        <v>19</v>
      </c>
      <c r="CH17" s="73">
        <v>0</v>
      </c>
      <c r="CI17" s="181">
        <v>0</v>
      </c>
      <c r="CJ17" s="157">
        <v>4486</v>
      </c>
      <c r="CK17" s="65">
        <v>3093</v>
      </c>
      <c r="CL17" s="66">
        <v>1381</v>
      </c>
      <c r="CM17" s="115">
        <v>12</v>
      </c>
      <c r="CN17" s="158">
        <v>0</v>
      </c>
      <c r="CO17" s="113">
        <v>2395</v>
      </c>
      <c r="CP17" s="65">
        <v>1675</v>
      </c>
      <c r="CQ17" s="66">
        <v>715</v>
      </c>
      <c r="CR17" s="67">
        <v>5</v>
      </c>
      <c r="CS17" s="158">
        <v>0</v>
      </c>
      <c r="CT17" s="82"/>
      <c r="CU17" s="82"/>
      <c r="CV17" s="82"/>
      <c r="CW17" s="82"/>
      <c r="CX17" s="82"/>
      <c r="CY17" s="82"/>
      <c r="CZ17" s="82"/>
      <c r="DA17" s="82"/>
      <c r="DB17" s="82"/>
      <c r="DC17" s="82"/>
      <c r="DD17" s="82"/>
      <c r="DE17" s="82"/>
      <c r="DF17" s="82"/>
      <c r="DG17" s="82"/>
      <c r="DH17" s="82"/>
      <c r="DI17" s="82"/>
      <c r="DJ17" s="82"/>
      <c r="DK17" s="82"/>
      <c r="DL17" s="82"/>
      <c r="DM17" s="82"/>
      <c r="DN17" s="82"/>
      <c r="DO17" s="82"/>
      <c r="DP17" s="82"/>
      <c r="DQ17" s="82"/>
      <c r="DR17" s="82"/>
      <c r="DS17" s="82"/>
      <c r="DT17" s="82"/>
      <c r="DU17" s="82"/>
      <c r="DV17" s="82"/>
      <c r="DW17" s="82"/>
      <c r="DX17" s="82"/>
      <c r="DY17" s="82"/>
      <c r="DZ17" s="82"/>
      <c r="EA17" s="82"/>
      <c r="EB17" s="82"/>
      <c r="EC17" s="82"/>
      <c r="ED17" s="82"/>
      <c r="EE17" s="82"/>
      <c r="EF17" s="82"/>
      <c r="EG17" s="82"/>
      <c r="EH17" s="82"/>
      <c r="EI17" s="82"/>
      <c r="EJ17" s="82"/>
      <c r="EK17" s="82"/>
      <c r="EL17" s="82"/>
      <c r="EM17" s="82"/>
      <c r="EN17" s="82"/>
      <c r="EO17" s="82"/>
      <c r="EP17" s="82"/>
      <c r="EQ17" s="82"/>
      <c r="ER17" s="82"/>
      <c r="ES17" s="82"/>
      <c r="ET17" s="82"/>
      <c r="EU17" s="82"/>
      <c r="EV17" s="82"/>
      <c r="EW17" s="82"/>
      <c r="EX17" s="82"/>
      <c r="EY17" s="82"/>
      <c r="EZ17" s="82"/>
      <c r="FA17" s="82"/>
      <c r="FB17" s="82"/>
      <c r="FC17" s="82"/>
      <c r="FD17" s="82"/>
      <c r="FE17" s="82"/>
      <c r="FF17" s="82"/>
      <c r="FG17" s="82"/>
      <c r="FH17" s="82"/>
    </row>
    <row r="18" spans="1:164" s="110" customFormat="1" ht="18.75" customHeight="1" x14ac:dyDescent="0.25">
      <c r="A18" s="159" t="s">
        <v>34</v>
      </c>
      <c r="B18" s="259">
        <v>5618</v>
      </c>
      <c r="C18" s="106">
        <v>3899</v>
      </c>
      <c r="D18" s="126">
        <v>1677</v>
      </c>
      <c r="E18" s="103">
        <v>17</v>
      </c>
      <c r="F18" s="104">
        <v>25</v>
      </c>
      <c r="G18" s="183">
        <f t="shared" ref="G18" si="54">C18/B18</f>
        <v>0.69401922392310433</v>
      </c>
      <c r="H18" s="259">
        <v>4941</v>
      </c>
      <c r="I18" s="106">
        <v>3457</v>
      </c>
      <c r="J18" s="126">
        <v>1446</v>
      </c>
      <c r="K18" s="103">
        <v>13</v>
      </c>
      <c r="L18" s="104">
        <v>25</v>
      </c>
      <c r="M18" s="87">
        <v>677</v>
      </c>
      <c r="N18" s="100">
        <v>442</v>
      </c>
      <c r="O18" s="124">
        <v>231</v>
      </c>
      <c r="P18" s="103">
        <v>4</v>
      </c>
      <c r="Q18" s="172">
        <v>0</v>
      </c>
      <c r="R18" s="154">
        <f t="shared" ref="R18:R19" si="55">H18+M18</f>
        <v>5618</v>
      </c>
      <c r="S18" s="88">
        <f t="shared" ref="S18:S19" si="56">I18+N18</f>
        <v>3899</v>
      </c>
      <c r="T18" s="88">
        <f t="shared" ref="T18:T19" si="57">J18+O18</f>
        <v>1677</v>
      </c>
      <c r="U18" s="88">
        <f t="shared" ref="U18:U19" si="58">K18+P18</f>
        <v>17</v>
      </c>
      <c r="V18" s="202">
        <f t="shared" ref="V18:V19" si="59">L18+Q18</f>
        <v>25</v>
      </c>
      <c r="W18" s="201">
        <v>1596</v>
      </c>
      <c r="X18" s="145">
        <v>1093</v>
      </c>
      <c r="Y18" s="145">
        <v>494</v>
      </c>
      <c r="Z18" s="145">
        <v>8</v>
      </c>
      <c r="AA18" s="166">
        <v>1</v>
      </c>
      <c r="AB18" s="68">
        <v>4022</v>
      </c>
      <c r="AC18" s="145">
        <v>2806</v>
      </c>
      <c r="AD18" s="145">
        <v>1183</v>
      </c>
      <c r="AE18" s="145">
        <v>9</v>
      </c>
      <c r="AF18" s="166">
        <v>24</v>
      </c>
      <c r="AG18" s="68">
        <f t="shared" ref="AG18:AG19" si="60">W18+AB18</f>
        <v>5618</v>
      </c>
      <c r="AH18" s="88">
        <f t="shared" ref="AH18:AH19" si="61">X18+AC18</f>
        <v>3899</v>
      </c>
      <c r="AI18" s="88">
        <f t="shared" ref="AI18:AI19" si="62">Y18+AD18</f>
        <v>1677</v>
      </c>
      <c r="AJ18" s="88">
        <f t="shared" ref="AJ18:AJ19" si="63">Z18+AE18</f>
        <v>17</v>
      </c>
      <c r="AK18" s="173">
        <f t="shared" ref="AK18:AK19" si="64">AA18+AF18</f>
        <v>25</v>
      </c>
      <c r="AL18" s="165">
        <v>57</v>
      </c>
      <c r="AM18" s="100">
        <v>33</v>
      </c>
      <c r="AN18" s="103">
        <v>24</v>
      </c>
      <c r="AO18" s="137">
        <v>0</v>
      </c>
      <c r="AP18" s="137">
        <v>0</v>
      </c>
      <c r="AQ18" s="165">
        <v>602</v>
      </c>
      <c r="AR18" s="100">
        <v>414</v>
      </c>
      <c r="AS18" s="103">
        <v>184</v>
      </c>
      <c r="AT18" s="137">
        <v>4</v>
      </c>
      <c r="AU18" s="172">
        <v>0</v>
      </c>
      <c r="AV18" s="87">
        <v>1774</v>
      </c>
      <c r="AW18" s="100">
        <v>1215</v>
      </c>
      <c r="AX18" s="103">
        <v>547</v>
      </c>
      <c r="AY18" s="137">
        <v>7</v>
      </c>
      <c r="AZ18" s="137">
        <v>5</v>
      </c>
      <c r="BA18" s="165">
        <v>2634</v>
      </c>
      <c r="BB18" s="100">
        <v>1862</v>
      </c>
      <c r="BC18" s="103">
        <v>753</v>
      </c>
      <c r="BD18" s="104">
        <v>4</v>
      </c>
      <c r="BE18" s="172">
        <v>15</v>
      </c>
      <c r="BF18" s="68">
        <v>551</v>
      </c>
      <c r="BG18" s="69">
        <v>375</v>
      </c>
      <c r="BH18" s="70">
        <v>169</v>
      </c>
      <c r="BI18" s="89">
        <v>2</v>
      </c>
      <c r="BJ18" s="155">
        <v>5</v>
      </c>
      <c r="BK18" s="207">
        <f t="shared" ref="BK18:BK19" si="65">AL18+AQ18+AV18+BA18+BF18</f>
        <v>5618</v>
      </c>
      <c r="BL18" s="93">
        <f t="shared" ref="BL18:BL19" si="66">AM18+AR18+AW18+BB18+BG18</f>
        <v>3899</v>
      </c>
      <c r="BM18" s="93">
        <f t="shared" ref="BM18:BM19" si="67">AN18+AS18+AX18+BC18+BH18</f>
        <v>1677</v>
      </c>
      <c r="BN18" s="94">
        <f t="shared" ref="BN18:BN19" si="68">AO18+AT18+AY18+BD18+BI18</f>
        <v>17</v>
      </c>
      <c r="BO18" s="102">
        <f t="shared" ref="BO18" si="69">AP18+AU18+AZ18+BE18+BJ18</f>
        <v>25</v>
      </c>
      <c r="BP18" s="165">
        <v>51</v>
      </c>
      <c r="BQ18" s="100">
        <v>34</v>
      </c>
      <c r="BR18" s="103">
        <v>17</v>
      </c>
      <c r="BS18" s="104">
        <v>0</v>
      </c>
      <c r="BT18" s="172">
        <v>0</v>
      </c>
      <c r="BU18" s="87">
        <v>37</v>
      </c>
      <c r="BV18" s="100">
        <v>27</v>
      </c>
      <c r="BW18" s="103">
        <v>10</v>
      </c>
      <c r="BX18" s="104">
        <v>0</v>
      </c>
      <c r="BY18" s="137">
        <v>0</v>
      </c>
      <c r="BZ18" s="165">
        <v>37</v>
      </c>
      <c r="CA18" s="105">
        <v>26</v>
      </c>
      <c r="CB18" s="103">
        <v>11</v>
      </c>
      <c r="CC18" s="111">
        <v>0</v>
      </c>
      <c r="CD18" s="212">
        <v>0</v>
      </c>
      <c r="CE18" s="87">
        <v>26</v>
      </c>
      <c r="CF18" s="100">
        <v>19</v>
      </c>
      <c r="CG18" s="103">
        <v>7</v>
      </c>
      <c r="CH18" s="104">
        <v>0</v>
      </c>
      <c r="CI18" s="172">
        <v>0</v>
      </c>
      <c r="CJ18" s="87">
        <v>2718</v>
      </c>
      <c r="CK18" s="100">
        <v>1909</v>
      </c>
      <c r="CL18" s="103">
        <v>801</v>
      </c>
      <c r="CM18" s="104">
        <v>8</v>
      </c>
      <c r="CN18" s="172">
        <v>0</v>
      </c>
      <c r="CO18" s="154">
        <v>2749</v>
      </c>
      <c r="CP18" s="69">
        <v>1884</v>
      </c>
      <c r="CQ18" s="70">
        <v>831</v>
      </c>
      <c r="CR18" s="89">
        <v>9</v>
      </c>
      <c r="CS18" s="155">
        <v>25</v>
      </c>
      <c r="CT18" s="109"/>
      <c r="CU18" s="109"/>
      <c r="CV18" s="109"/>
      <c r="CW18" s="109"/>
      <c r="CX18" s="109"/>
      <c r="CY18" s="109"/>
      <c r="CZ18" s="109"/>
      <c r="DA18" s="109"/>
      <c r="DB18" s="109"/>
      <c r="DC18" s="109"/>
      <c r="DD18" s="109"/>
      <c r="DE18" s="109"/>
      <c r="DF18" s="109"/>
      <c r="DG18" s="109"/>
      <c r="DH18" s="109"/>
      <c r="DI18" s="109"/>
      <c r="DJ18" s="109"/>
      <c r="DK18" s="109"/>
      <c r="DL18" s="109"/>
      <c r="DM18" s="109"/>
      <c r="DN18" s="109"/>
      <c r="DO18" s="109"/>
      <c r="DP18" s="109"/>
      <c r="DQ18" s="109"/>
      <c r="DR18" s="109"/>
      <c r="DS18" s="109"/>
      <c r="DT18" s="109"/>
      <c r="DU18" s="109"/>
      <c r="DV18" s="109"/>
      <c r="DW18" s="109"/>
      <c r="DX18" s="109"/>
      <c r="DY18" s="109"/>
      <c r="DZ18" s="109"/>
      <c r="EA18" s="109"/>
      <c r="EB18" s="109"/>
      <c r="EC18" s="109"/>
      <c r="ED18" s="109"/>
      <c r="EE18" s="109"/>
      <c r="EF18" s="109"/>
      <c r="EG18" s="109"/>
      <c r="EH18" s="109"/>
      <c r="EI18" s="109"/>
      <c r="EJ18" s="109"/>
      <c r="EK18" s="109"/>
      <c r="EL18" s="109"/>
      <c r="EM18" s="109"/>
      <c r="EN18" s="109"/>
      <c r="EO18" s="109"/>
      <c r="EP18" s="109"/>
      <c r="EQ18" s="109"/>
      <c r="ER18" s="109"/>
      <c r="ES18" s="109"/>
      <c r="ET18" s="109"/>
      <c r="EU18" s="109"/>
      <c r="EV18" s="109"/>
      <c r="EW18" s="109"/>
      <c r="EX18" s="109"/>
      <c r="EY18" s="109"/>
      <c r="EZ18" s="109"/>
      <c r="FA18" s="109"/>
      <c r="FB18" s="109"/>
      <c r="FC18" s="109"/>
      <c r="FD18" s="109"/>
      <c r="FE18" s="109"/>
      <c r="FF18" s="109"/>
      <c r="FG18" s="109"/>
      <c r="FH18" s="109"/>
    </row>
    <row r="19" spans="1:164" s="83" customFormat="1" ht="18.75" customHeight="1" x14ac:dyDescent="0.25">
      <c r="A19" s="160" t="s">
        <v>35</v>
      </c>
      <c r="B19" s="190">
        <v>1206</v>
      </c>
      <c r="C19" s="71">
        <v>666</v>
      </c>
      <c r="D19" s="125">
        <v>538</v>
      </c>
      <c r="E19" s="74">
        <v>2</v>
      </c>
      <c r="F19" s="75">
        <v>0</v>
      </c>
      <c r="G19" s="161">
        <f t="shared" si="8"/>
        <v>0.55223880597014929</v>
      </c>
      <c r="H19" s="78">
        <v>877</v>
      </c>
      <c r="I19" s="76">
        <v>502</v>
      </c>
      <c r="J19" s="128">
        <v>374</v>
      </c>
      <c r="K19" s="74">
        <v>1</v>
      </c>
      <c r="L19" s="191">
        <v>0</v>
      </c>
      <c r="M19" s="77">
        <v>329</v>
      </c>
      <c r="N19" s="47">
        <v>164</v>
      </c>
      <c r="O19" s="132">
        <v>164</v>
      </c>
      <c r="P19" s="48">
        <v>1</v>
      </c>
      <c r="Q19" s="153">
        <v>0</v>
      </c>
      <c r="R19" s="152">
        <f t="shared" si="55"/>
        <v>1206</v>
      </c>
      <c r="S19" s="114">
        <f t="shared" si="56"/>
        <v>666</v>
      </c>
      <c r="T19" s="114">
        <f t="shared" si="57"/>
        <v>538</v>
      </c>
      <c r="U19" s="114">
        <f t="shared" si="58"/>
        <v>2</v>
      </c>
      <c r="V19" s="203">
        <f t="shared" si="59"/>
        <v>0</v>
      </c>
      <c r="W19" s="200">
        <v>218</v>
      </c>
      <c r="X19" s="144">
        <v>121</v>
      </c>
      <c r="Y19" s="144">
        <v>97</v>
      </c>
      <c r="Z19" s="144">
        <v>0</v>
      </c>
      <c r="AA19" s="171">
        <v>0</v>
      </c>
      <c r="AB19" s="77">
        <v>988</v>
      </c>
      <c r="AC19" s="144">
        <v>545</v>
      </c>
      <c r="AD19" s="144">
        <v>441</v>
      </c>
      <c r="AE19" s="144">
        <v>2</v>
      </c>
      <c r="AF19" s="171">
        <v>0</v>
      </c>
      <c r="AG19" s="77">
        <f t="shared" si="60"/>
        <v>1206</v>
      </c>
      <c r="AH19" s="114">
        <f t="shared" si="61"/>
        <v>666</v>
      </c>
      <c r="AI19" s="114">
        <f t="shared" si="62"/>
        <v>538</v>
      </c>
      <c r="AJ19" s="114">
        <f t="shared" si="63"/>
        <v>2</v>
      </c>
      <c r="AK19" s="204">
        <f t="shared" si="64"/>
        <v>0</v>
      </c>
      <c r="AL19" s="170">
        <v>4</v>
      </c>
      <c r="AM19" s="76">
        <v>2</v>
      </c>
      <c r="AN19" s="74">
        <v>2</v>
      </c>
      <c r="AO19" s="140">
        <v>0</v>
      </c>
      <c r="AP19" s="140">
        <v>0</v>
      </c>
      <c r="AQ19" s="170">
        <v>58</v>
      </c>
      <c r="AR19" s="76">
        <v>31</v>
      </c>
      <c r="AS19" s="74">
        <v>26</v>
      </c>
      <c r="AT19" s="140">
        <v>1</v>
      </c>
      <c r="AU19" s="191">
        <v>0</v>
      </c>
      <c r="AV19" s="78">
        <v>385</v>
      </c>
      <c r="AW19" s="76">
        <v>207</v>
      </c>
      <c r="AX19" s="74">
        <v>177</v>
      </c>
      <c r="AY19" s="140">
        <v>1</v>
      </c>
      <c r="AZ19" s="140">
        <v>0</v>
      </c>
      <c r="BA19" s="170">
        <v>732</v>
      </c>
      <c r="BB19" s="76">
        <v>411</v>
      </c>
      <c r="BC19" s="74">
        <v>321</v>
      </c>
      <c r="BD19" s="75">
        <v>0</v>
      </c>
      <c r="BE19" s="191">
        <v>0</v>
      </c>
      <c r="BF19" s="77">
        <v>27</v>
      </c>
      <c r="BG19" s="47">
        <v>15</v>
      </c>
      <c r="BH19" s="48">
        <v>12</v>
      </c>
      <c r="BI19" s="81">
        <v>0</v>
      </c>
      <c r="BJ19" s="153">
        <v>0</v>
      </c>
      <c r="BK19" s="260">
        <f t="shared" si="65"/>
        <v>1206</v>
      </c>
      <c r="BL19" s="261">
        <f t="shared" si="66"/>
        <v>666</v>
      </c>
      <c r="BM19" s="261">
        <f t="shared" si="67"/>
        <v>538</v>
      </c>
      <c r="BN19" s="116">
        <f t="shared" si="68"/>
        <v>2</v>
      </c>
      <c r="BO19" s="119">
        <f>AP19+AU19+AZ19+BE19+BJ19</f>
        <v>0</v>
      </c>
      <c r="BP19" s="170">
        <v>8</v>
      </c>
      <c r="BQ19" s="76">
        <v>4</v>
      </c>
      <c r="BR19" s="74">
        <v>4</v>
      </c>
      <c r="BS19" s="75">
        <v>0</v>
      </c>
      <c r="BT19" s="191">
        <v>0</v>
      </c>
      <c r="BU19" s="78">
        <v>33</v>
      </c>
      <c r="BV19" s="76">
        <v>20</v>
      </c>
      <c r="BW19" s="74">
        <v>13</v>
      </c>
      <c r="BX19" s="75">
        <v>0</v>
      </c>
      <c r="BY19" s="140">
        <v>0</v>
      </c>
      <c r="BZ19" s="170">
        <v>1</v>
      </c>
      <c r="CA19" s="79">
        <v>1</v>
      </c>
      <c r="CB19" s="74">
        <v>0</v>
      </c>
      <c r="CC19" s="80">
        <v>0</v>
      </c>
      <c r="CD19" s="214">
        <v>0</v>
      </c>
      <c r="CE19" s="78">
        <v>7</v>
      </c>
      <c r="CF19" s="76">
        <v>3</v>
      </c>
      <c r="CG19" s="74">
        <v>4</v>
      </c>
      <c r="CH19" s="75">
        <v>0</v>
      </c>
      <c r="CI19" s="191">
        <v>0</v>
      </c>
      <c r="CJ19" s="152">
        <v>1093</v>
      </c>
      <c r="CK19" s="47">
        <v>598</v>
      </c>
      <c r="CL19" s="48">
        <v>493</v>
      </c>
      <c r="CM19" s="81">
        <v>2</v>
      </c>
      <c r="CN19" s="153">
        <v>0</v>
      </c>
      <c r="CO19" s="77">
        <v>64</v>
      </c>
      <c r="CP19" s="47">
        <v>40</v>
      </c>
      <c r="CQ19" s="48">
        <v>24</v>
      </c>
      <c r="CR19" s="49">
        <v>0</v>
      </c>
      <c r="CS19" s="153">
        <v>0</v>
      </c>
      <c r="CT19" s="82"/>
      <c r="CU19" s="82"/>
      <c r="CV19" s="82"/>
      <c r="CW19" s="82"/>
      <c r="CX19" s="82"/>
      <c r="CY19" s="82"/>
      <c r="CZ19" s="82"/>
      <c r="DA19" s="82"/>
      <c r="DB19" s="82"/>
      <c r="DC19" s="82"/>
      <c r="DD19" s="82"/>
      <c r="DE19" s="82"/>
      <c r="DF19" s="82"/>
      <c r="DG19" s="82"/>
      <c r="DH19" s="82"/>
      <c r="DI19" s="82"/>
      <c r="DJ19" s="82"/>
      <c r="DK19" s="82"/>
      <c r="DL19" s="82"/>
      <c r="DM19" s="82"/>
      <c r="DN19" s="82"/>
      <c r="DO19" s="82"/>
      <c r="DP19" s="82"/>
      <c r="DQ19" s="82"/>
      <c r="DR19" s="82"/>
      <c r="DS19" s="82"/>
      <c r="DT19" s="82"/>
      <c r="DU19" s="82"/>
      <c r="DV19" s="82"/>
      <c r="DW19" s="82"/>
      <c r="DX19" s="82"/>
      <c r="DY19" s="82"/>
      <c r="DZ19" s="82"/>
      <c r="EA19" s="82"/>
      <c r="EB19" s="82"/>
      <c r="EC19" s="82"/>
      <c r="ED19" s="82"/>
      <c r="EE19" s="82"/>
      <c r="EF19" s="82"/>
      <c r="EG19" s="82"/>
      <c r="EH19" s="82"/>
      <c r="EI19" s="82"/>
      <c r="EJ19" s="82"/>
      <c r="EK19" s="82"/>
      <c r="EL19" s="82"/>
      <c r="EM19" s="82"/>
      <c r="EN19" s="82"/>
      <c r="EO19" s="82"/>
      <c r="EP19" s="82"/>
      <c r="EQ19" s="82"/>
      <c r="ER19" s="82"/>
      <c r="ES19" s="82"/>
      <c r="ET19" s="82"/>
      <c r="EU19" s="82"/>
      <c r="EV19" s="82"/>
      <c r="EW19" s="82"/>
      <c r="EX19" s="82"/>
      <c r="EY19" s="82"/>
      <c r="EZ19" s="82"/>
      <c r="FA19" s="82"/>
      <c r="FB19" s="82"/>
      <c r="FC19" s="82"/>
      <c r="FD19" s="82"/>
      <c r="FE19" s="82"/>
      <c r="FF19" s="82"/>
      <c r="FG19" s="82"/>
      <c r="FH19" s="82"/>
    </row>
    <row r="20" spans="1:164" s="13" customFormat="1" ht="18.75" customHeight="1" x14ac:dyDescent="0.25">
      <c r="A20" s="175" t="s">
        <v>36</v>
      </c>
      <c r="B20" s="165">
        <v>327</v>
      </c>
      <c r="C20" s="100">
        <v>183</v>
      </c>
      <c r="D20" s="124">
        <v>143</v>
      </c>
      <c r="E20" s="103">
        <v>1</v>
      </c>
      <c r="F20" s="104">
        <v>0</v>
      </c>
      <c r="G20" s="183">
        <f t="shared" si="8"/>
        <v>0.55963302752293576</v>
      </c>
      <c r="H20" s="27">
        <v>221</v>
      </c>
      <c r="I20" s="20">
        <v>124</v>
      </c>
      <c r="J20" s="122">
        <v>97</v>
      </c>
      <c r="K20" s="21">
        <v>0</v>
      </c>
      <c r="L20" s="179">
        <v>0</v>
      </c>
      <c r="M20" s="27">
        <v>106</v>
      </c>
      <c r="N20" s="20">
        <v>59</v>
      </c>
      <c r="O20" s="122">
        <v>46</v>
      </c>
      <c r="P20" s="21">
        <v>1</v>
      </c>
      <c r="Q20" s="179">
        <v>0</v>
      </c>
      <c r="R20" s="154">
        <f t="shared" si="17"/>
        <v>327</v>
      </c>
      <c r="S20" s="88">
        <f t="shared" si="2"/>
        <v>183</v>
      </c>
      <c r="T20" s="88">
        <f t="shared" si="3"/>
        <v>143</v>
      </c>
      <c r="U20" s="88">
        <f t="shared" si="10"/>
        <v>1</v>
      </c>
      <c r="V20" s="202">
        <f t="shared" si="11"/>
        <v>0</v>
      </c>
      <c r="W20" s="199">
        <v>6</v>
      </c>
      <c r="X20" s="143">
        <v>5</v>
      </c>
      <c r="Y20" s="143">
        <v>1</v>
      </c>
      <c r="Z20" s="143">
        <v>0</v>
      </c>
      <c r="AA20" s="196">
        <v>0</v>
      </c>
      <c r="AB20" s="8">
        <v>321</v>
      </c>
      <c r="AC20" s="143">
        <v>178</v>
      </c>
      <c r="AD20" s="143">
        <v>142</v>
      </c>
      <c r="AE20" s="143">
        <v>1</v>
      </c>
      <c r="AF20" s="196">
        <v>0</v>
      </c>
      <c r="AG20" s="68">
        <f t="shared" si="18"/>
        <v>327</v>
      </c>
      <c r="AH20" s="88">
        <f t="shared" si="4"/>
        <v>183</v>
      </c>
      <c r="AI20" s="88">
        <f t="shared" si="5"/>
        <v>143</v>
      </c>
      <c r="AJ20" s="88">
        <f t="shared" si="6"/>
        <v>1</v>
      </c>
      <c r="AK20" s="173">
        <f t="shared" si="7"/>
        <v>0</v>
      </c>
      <c r="AL20" s="187">
        <v>0</v>
      </c>
      <c r="AM20" s="20">
        <v>0</v>
      </c>
      <c r="AN20" s="21">
        <v>0</v>
      </c>
      <c r="AO20" s="135">
        <v>0</v>
      </c>
      <c r="AP20" s="135">
        <v>0</v>
      </c>
      <c r="AQ20" s="187">
        <v>6</v>
      </c>
      <c r="AR20" s="20">
        <v>2</v>
      </c>
      <c r="AS20" s="21">
        <v>4</v>
      </c>
      <c r="AT20" s="135">
        <v>0</v>
      </c>
      <c r="AU20" s="179">
        <v>0</v>
      </c>
      <c r="AV20" s="27">
        <v>41</v>
      </c>
      <c r="AW20" s="20">
        <v>18</v>
      </c>
      <c r="AX20" s="21">
        <v>23</v>
      </c>
      <c r="AY20" s="135">
        <v>0</v>
      </c>
      <c r="AZ20" s="135">
        <v>0</v>
      </c>
      <c r="BA20" s="187">
        <v>225</v>
      </c>
      <c r="BB20" s="20">
        <v>134</v>
      </c>
      <c r="BC20" s="21">
        <v>91</v>
      </c>
      <c r="BD20" s="22">
        <v>0</v>
      </c>
      <c r="BE20" s="179">
        <v>0</v>
      </c>
      <c r="BF20" s="8">
        <v>55</v>
      </c>
      <c r="BG20" s="29">
        <v>29</v>
      </c>
      <c r="BH20" s="30">
        <v>25</v>
      </c>
      <c r="BI20" s="38">
        <v>1</v>
      </c>
      <c r="BJ20" s="188">
        <v>0</v>
      </c>
      <c r="BK20" s="207">
        <f t="shared" si="12"/>
        <v>327</v>
      </c>
      <c r="BL20" s="93">
        <f t="shared" si="13"/>
        <v>183</v>
      </c>
      <c r="BM20" s="93">
        <f t="shared" si="14"/>
        <v>143</v>
      </c>
      <c r="BN20" s="94">
        <f t="shared" si="15"/>
        <v>1</v>
      </c>
      <c r="BO20" s="102">
        <f>AP20+AU20+AZ20+BE20+BJ20</f>
        <v>0</v>
      </c>
      <c r="BP20" s="251">
        <v>5</v>
      </c>
      <c r="BQ20" s="20">
        <v>3</v>
      </c>
      <c r="BR20" s="21">
        <v>2</v>
      </c>
      <c r="BS20" s="22">
        <v>0</v>
      </c>
      <c r="BT20" s="179">
        <v>0</v>
      </c>
      <c r="BU20" s="27">
        <v>10</v>
      </c>
      <c r="BV20" s="20">
        <v>7</v>
      </c>
      <c r="BW20" s="21">
        <v>3</v>
      </c>
      <c r="BX20" s="22">
        <v>0</v>
      </c>
      <c r="BY20" s="135">
        <v>0</v>
      </c>
      <c r="BZ20" s="187">
        <v>16</v>
      </c>
      <c r="CA20" s="7">
        <v>10</v>
      </c>
      <c r="CB20" s="21">
        <v>6</v>
      </c>
      <c r="CC20" s="6">
        <v>0</v>
      </c>
      <c r="CD20" s="210">
        <v>0</v>
      </c>
      <c r="CE20" s="27">
        <v>0</v>
      </c>
      <c r="CF20" s="20">
        <v>0</v>
      </c>
      <c r="CG20" s="21">
        <v>0</v>
      </c>
      <c r="CH20" s="22">
        <v>0</v>
      </c>
      <c r="CI20" s="179">
        <v>0</v>
      </c>
      <c r="CJ20" s="162">
        <v>26</v>
      </c>
      <c r="CK20" s="29">
        <v>19</v>
      </c>
      <c r="CL20" s="30">
        <v>7</v>
      </c>
      <c r="CM20" s="38">
        <v>0</v>
      </c>
      <c r="CN20" s="188">
        <v>0</v>
      </c>
      <c r="CO20" s="8">
        <v>270</v>
      </c>
      <c r="CP20" s="29">
        <v>144</v>
      </c>
      <c r="CQ20" s="30">
        <v>125</v>
      </c>
      <c r="CR20" s="31">
        <v>1</v>
      </c>
      <c r="CS20" s="188">
        <v>0</v>
      </c>
      <c r="CT20" s="60"/>
      <c r="CU20" s="60"/>
      <c r="CV20" s="60"/>
      <c r="CW20" s="60"/>
      <c r="CX20" s="60"/>
      <c r="CY20" s="60"/>
      <c r="CZ20" s="60"/>
      <c r="DA20" s="60"/>
      <c r="DB20" s="60"/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0"/>
      <c r="DN20" s="60"/>
      <c r="DO20" s="60"/>
      <c r="DP20" s="60"/>
      <c r="DQ20" s="60"/>
      <c r="DR20" s="60"/>
      <c r="DS20" s="60"/>
      <c r="DT20" s="60"/>
      <c r="DU20" s="60"/>
      <c r="DV20" s="60"/>
      <c r="DW20" s="60"/>
      <c r="DX20" s="60"/>
      <c r="DY20" s="60"/>
      <c r="DZ20" s="60"/>
      <c r="EA20" s="60"/>
      <c r="EB20" s="60"/>
      <c r="EC20" s="60"/>
      <c r="ED20" s="60"/>
      <c r="EE20" s="60"/>
      <c r="EF20" s="60"/>
      <c r="EG20" s="60"/>
      <c r="EH20" s="60"/>
      <c r="EI20" s="60"/>
      <c r="EJ20" s="60"/>
      <c r="EK20" s="60"/>
      <c r="EL20" s="60"/>
      <c r="EM20" s="60"/>
      <c r="EN20" s="60"/>
      <c r="EO20" s="60"/>
      <c r="EP20" s="60"/>
      <c r="EQ20" s="60"/>
      <c r="ER20" s="60"/>
      <c r="ES20" s="60"/>
      <c r="ET20" s="60"/>
      <c r="EU20" s="60"/>
      <c r="EV20" s="60"/>
      <c r="EW20" s="60"/>
      <c r="EX20" s="60"/>
      <c r="EY20" s="60"/>
      <c r="EZ20" s="60"/>
      <c r="FA20" s="60"/>
      <c r="FB20" s="60"/>
      <c r="FC20" s="60"/>
      <c r="FD20" s="60"/>
      <c r="FE20" s="60"/>
      <c r="FF20" s="60"/>
      <c r="FG20" s="60"/>
      <c r="FH20" s="60"/>
    </row>
    <row r="21" spans="1:164" s="13" customFormat="1" ht="18.75" customHeight="1" thickBot="1" x14ac:dyDescent="0.3">
      <c r="A21" s="160" t="s">
        <v>37</v>
      </c>
      <c r="B21" s="253">
        <v>2845</v>
      </c>
      <c r="C21" s="256">
        <v>1952</v>
      </c>
      <c r="D21" s="257">
        <v>874</v>
      </c>
      <c r="E21" s="258">
        <v>19</v>
      </c>
      <c r="F21" s="254">
        <v>0</v>
      </c>
      <c r="G21" s="255">
        <f t="shared" si="8"/>
        <v>0.68611599297012305</v>
      </c>
      <c r="H21" s="28">
        <v>2327</v>
      </c>
      <c r="I21" s="23">
        <v>1597</v>
      </c>
      <c r="J21" s="123">
        <v>714</v>
      </c>
      <c r="K21" s="24">
        <v>16</v>
      </c>
      <c r="L21" s="180">
        <v>0</v>
      </c>
      <c r="M21" s="14">
        <v>518</v>
      </c>
      <c r="N21" s="35">
        <v>355</v>
      </c>
      <c r="O21" s="130">
        <v>160</v>
      </c>
      <c r="P21" s="36">
        <v>3</v>
      </c>
      <c r="Q21" s="169">
        <v>0</v>
      </c>
      <c r="R21" s="152">
        <f t="shared" si="17"/>
        <v>2845</v>
      </c>
      <c r="S21" s="114">
        <f t="shared" si="2"/>
        <v>1952</v>
      </c>
      <c r="T21" s="114">
        <f t="shared" si="3"/>
        <v>874</v>
      </c>
      <c r="U21" s="114">
        <f t="shared" si="10"/>
        <v>19</v>
      </c>
      <c r="V21" s="203">
        <f t="shared" si="11"/>
        <v>0</v>
      </c>
      <c r="W21" s="200">
        <v>698</v>
      </c>
      <c r="X21" s="144">
        <v>482</v>
      </c>
      <c r="Y21" s="144">
        <v>208</v>
      </c>
      <c r="Z21" s="144">
        <v>8</v>
      </c>
      <c r="AA21" s="171">
        <v>0</v>
      </c>
      <c r="AB21" s="77">
        <v>2147</v>
      </c>
      <c r="AC21" s="144">
        <v>1470</v>
      </c>
      <c r="AD21" s="144">
        <v>666</v>
      </c>
      <c r="AE21" s="144">
        <v>11</v>
      </c>
      <c r="AF21" s="171">
        <v>0</v>
      </c>
      <c r="AG21" s="77">
        <f t="shared" si="18"/>
        <v>2845</v>
      </c>
      <c r="AH21" s="114">
        <f t="shared" si="4"/>
        <v>1952</v>
      </c>
      <c r="AI21" s="114">
        <f t="shared" si="5"/>
        <v>874</v>
      </c>
      <c r="AJ21" s="114">
        <f t="shared" si="6"/>
        <v>19</v>
      </c>
      <c r="AK21" s="204">
        <f t="shared" si="7"/>
        <v>0</v>
      </c>
      <c r="AL21" s="167">
        <v>23</v>
      </c>
      <c r="AM21" s="23">
        <v>19</v>
      </c>
      <c r="AN21" s="24">
        <v>4</v>
      </c>
      <c r="AO21" s="136">
        <v>0</v>
      </c>
      <c r="AP21" s="136">
        <v>0</v>
      </c>
      <c r="AQ21" s="167">
        <v>237</v>
      </c>
      <c r="AR21" s="23">
        <v>156</v>
      </c>
      <c r="AS21" s="24">
        <v>77</v>
      </c>
      <c r="AT21" s="136">
        <v>4</v>
      </c>
      <c r="AU21" s="180">
        <v>0</v>
      </c>
      <c r="AV21" s="28">
        <v>926</v>
      </c>
      <c r="AW21" s="23">
        <v>596</v>
      </c>
      <c r="AX21" s="24">
        <v>325</v>
      </c>
      <c r="AY21" s="136">
        <v>5</v>
      </c>
      <c r="AZ21" s="136">
        <v>0</v>
      </c>
      <c r="BA21" s="167">
        <v>1482</v>
      </c>
      <c r="BB21" s="23">
        <v>1047</v>
      </c>
      <c r="BC21" s="24">
        <v>426</v>
      </c>
      <c r="BD21" s="25">
        <v>9</v>
      </c>
      <c r="BE21" s="180">
        <v>0</v>
      </c>
      <c r="BF21" s="14">
        <v>177</v>
      </c>
      <c r="BG21" s="35">
        <v>134</v>
      </c>
      <c r="BH21" s="36">
        <v>42</v>
      </c>
      <c r="BI21" s="39">
        <v>1</v>
      </c>
      <c r="BJ21" s="169">
        <v>0</v>
      </c>
      <c r="BK21" s="206">
        <f t="shared" si="12"/>
        <v>2845</v>
      </c>
      <c r="BL21" s="91">
        <f t="shared" si="13"/>
        <v>1952</v>
      </c>
      <c r="BM21" s="91">
        <f t="shared" si="14"/>
        <v>874</v>
      </c>
      <c r="BN21" s="92">
        <f t="shared" si="15"/>
        <v>19</v>
      </c>
      <c r="BO21" s="99">
        <f t="shared" si="16"/>
        <v>0</v>
      </c>
      <c r="BP21" s="167">
        <v>44</v>
      </c>
      <c r="BQ21" s="23">
        <v>29</v>
      </c>
      <c r="BR21" s="24">
        <v>14</v>
      </c>
      <c r="BS21" s="25">
        <v>1</v>
      </c>
      <c r="BT21" s="180">
        <v>0</v>
      </c>
      <c r="BU21" s="28">
        <v>24</v>
      </c>
      <c r="BV21" s="23">
        <v>14</v>
      </c>
      <c r="BW21" s="24">
        <v>10</v>
      </c>
      <c r="BX21" s="25">
        <v>0</v>
      </c>
      <c r="BY21" s="136">
        <v>0</v>
      </c>
      <c r="BZ21" s="167">
        <v>29</v>
      </c>
      <c r="CA21" s="10">
        <v>22</v>
      </c>
      <c r="CB21" s="24">
        <v>7</v>
      </c>
      <c r="CC21" s="9">
        <v>0</v>
      </c>
      <c r="CD21" s="211">
        <v>0</v>
      </c>
      <c r="CE21" s="28">
        <v>36</v>
      </c>
      <c r="CF21" s="23">
        <v>30</v>
      </c>
      <c r="CG21" s="24">
        <v>6</v>
      </c>
      <c r="CH21" s="25">
        <v>0</v>
      </c>
      <c r="CI21" s="180">
        <v>0</v>
      </c>
      <c r="CJ21" s="163">
        <v>1812</v>
      </c>
      <c r="CK21" s="35">
        <v>1225</v>
      </c>
      <c r="CL21" s="36">
        <v>574</v>
      </c>
      <c r="CM21" s="39">
        <v>13</v>
      </c>
      <c r="CN21" s="169">
        <v>0</v>
      </c>
      <c r="CO21" s="14">
        <v>900</v>
      </c>
      <c r="CP21" s="35">
        <v>632</v>
      </c>
      <c r="CQ21" s="36">
        <v>263</v>
      </c>
      <c r="CR21" s="37">
        <v>5</v>
      </c>
      <c r="CS21" s="169">
        <v>0</v>
      </c>
      <c r="CT21" s="60"/>
      <c r="CU21" s="60"/>
      <c r="CV21" s="60"/>
      <c r="CW21" s="60"/>
      <c r="CX21" s="60"/>
      <c r="CY21" s="60"/>
      <c r="CZ21" s="60"/>
      <c r="DA21" s="60"/>
      <c r="DB21" s="60"/>
      <c r="DC21" s="60"/>
      <c r="DD21" s="60"/>
      <c r="DE21" s="60"/>
      <c r="DF21" s="60"/>
      <c r="DG21" s="60"/>
      <c r="DH21" s="60"/>
      <c r="DI21" s="60"/>
      <c r="DJ21" s="60"/>
      <c r="DK21" s="60"/>
      <c r="DL21" s="60"/>
      <c r="DM21" s="60"/>
      <c r="DN21" s="60"/>
      <c r="DO21" s="60"/>
      <c r="DP21" s="60"/>
      <c r="DQ21" s="60"/>
      <c r="DR21" s="60"/>
      <c r="DS21" s="60"/>
      <c r="DT21" s="60"/>
      <c r="DU21" s="60"/>
      <c r="DV21" s="60"/>
      <c r="DW21" s="60"/>
      <c r="DX21" s="60"/>
      <c r="DY21" s="60"/>
      <c r="DZ21" s="60"/>
      <c r="EA21" s="60"/>
      <c r="EB21" s="60"/>
      <c r="EC21" s="60"/>
      <c r="ED21" s="60"/>
      <c r="EE21" s="60"/>
      <c r="EF21" s="60"/>
      <c r="EG21" s="60"/>
      <c r="EH21" s="60"/>
      <c r="EI21" s="60"/>
      <c r="EJ21" s="60"/>
      <c r="EK21" s="60"/>
      <c r="EL21" s="60"/>
      <c r="EM21" s="60"/>
      <c r="EN21" s="60"/>
      <c r="EO21" s="60"/>
      <c r="EP21" s="60"/>
      <c r="EQ21" s="60"/>
      <c r="ER21" s="60"/>
      <c r="ES21" s="60"/>
      <c r="ET21" s="60"/>
      <c r="EU21" s="60"/>
      <c r="EV21" s="60"/>
      <c r="EW21" s="60"/>
      <c r="EX21" s="60"/>
      <c r="EY21" s="60"/>
      <c r="EZ21" s="60"/>
      <c r="FA21" s="60"/>
      <c r="FB21" s="60"/>
      <c r="FC21" s="60"/>
      <c r="FD21" s="60"/>
      <c r="FE21" s="60"/>
      <c r="FF21" s="60"/>
      <c r="FG21" s="60"/>
      <c r="FH21" s="60"/>
    </row>
    <row r="22" spans="1:164" s="98" customFormat="1" ht="18.75" customHeight="1" thickBot="1" x14ac:dyDescent="0.3">
      <c r="A22" s="276" t="s">
        <v>0</v>
      </c>
      <c r="B22" s="262">
        <f>SUM(B9:B21)</f>
        <v>48837</v>
      </c>
      <c r="C22" s="263">
        <f>SUM(C9:C21)</f>
        <v>31884</v>
      </c>
      <c r="D22" s="263">
        <f t="shared" ref="D22:F22" si="70">SUM(D9:D21)</f>
        <v>16234</v>
      </c>
      <c r="E22" s="264">
        <f t="shared" si="70"/>
        <v>380</v>
      </c>
      <c r="F22" s="265">
        <f t="shared" si="70"/>
        <v>339</v>
      </c>
      <c r="G22" s="266">
        <f t="shared" ref="G22" si="71">C22/B22</f>
        <v>0.65286565513852202</v>
      </c>
      <c r="H22" s="268">
        <f t="shared" ref="H22:AM22" si="72">SUM(H9:H21)</f>
        <v>38755</v>
      </c>
      <c r="I22" s="278">
        <f t="shared" si="72"/>
        <v>25282</v>
      </c>
      <c r="J22" s="278">
        <f t="shared" si="72"/>
        <v>12874</v>
      </c>
      <c r="K22" s="279">
        <f t="shared" si="72"/>
        <v>339</v>
      </c>
      <c r="L22" s="280">
        <f t="shared" si="72"/>
        <v>260</v>
      </c>
      <c r="M22" s="267">
        <f t="shared" si="72"/>
        <v>10082</v>
      </c>
      <c r="N22" s="270">
        <f t="shared" si="72"/>
        <v>6602</v>
      </c>
      <c r="O22" s="270">
        <f t="shared" si="72"/>
        <v>3360</v>
      </c>
      <c r="P22" s="274">
        <f t="shared" si="72"/>
        <v>41</v>
      </c>
      <c r="Q22" s="275">
        <f t="shared" si="72"/>
        <v>79</v>
      </c>
      <c r="R22" s="273">
        <f t="shared" si="72"/>
        <v>48837</v>
      </c>
      <c r="S22" s="282">
        <f t="shared" si="72"/>
        <v>31884</v>
      </c>
      <c r="T22" s="283">
        <f t="shared" si="72"/>
        <v>16234</v>
      </c>
      <c r="U22" s="283">
        <f t="shared" si="72"/>
        <v>380</v>
      </c>
      <c r="V22" s="284">
        <f t="shared" si="72"/>
        <v>339</v>
      </c>
      <c r="W22" s="285">
        <f t="shared" si="72"/>
        <v>12955</v>
      </c>
      <c r="X22" s="286">
        <f t="shared" si="72"/>
        <v>8366</v>
      </c>
      <c r="Y22" s="286">
        <f t="shared" si="72"/>
        <v>4434</v>
      </c>
      <c r="Z22" s="286">
        <f t="shared" si="72"/>
        <v>86</v>
      </c>
      <c r="AA22" s="269">
        <f t="shared" si="72"/>
        <v>69</v>
      </c>
      <c r="AB22" s="285">
        <f t="shared" ref="AB22:AG22" si="73">SUM(AB9:AB21)</f>
        <v>35882</v>
      </c>
      <c r="AC22" s="287">
        <f t="shared" si="73"/>
        <v>23518</v>
      </c>
      <c r="AD22" s="287">
        <f t="shared" si="73"/>
        <v>11800</v>
      </c>
      <c r="AE22" s="287">
        <f t="shared" si="73"/>
        <v>294</v>
      </c>
      <c r="AF22" s="272">
        <f t="shared" si="73"/>
        <v>270</v>
      </c>
      <c r="AG22" s="288">
        <f t="shared" si="73"/>
        <v>48837</v>
      </c>
      <c r="AH22" s="289">
        <f t="shared" si="72"/>
        <v>31884</v>
      </c>
      <c r="AI22" s="290">
        <f t="shared" si="72"/>
        <v>16234</v>
      </c>
      <c r="AJ22" s="290">
        <f t="shared" si="72"/>
        <v>380</v>
      </c>
      <c r="AK22" s="291">
        <f t="shared" si="72"/>
        <v>339</v>
      </c>
      <c r="AL22" s="277">
        <f t="shared" si="72"/>
        <v>535</v>
      </c>
      <c r="AM22" s="278">
        <f t="shared" si="72"/>
        <v>321</v>
      </c>
      <c r="AN22" s="279">
        <f t="shared" ref="AN22:BS22" si="74">SUM(AN9:AN21)</f>
        <v>208</v>
      </c>
      <c r="AO22" s="279">
        <f t="shared" si="74"/>
        <v>0</v>
      </c>
      <c r="AP22" s="281">
        <f t="shared" si="74"/>
        <v>6</v>
      </c>
      <c r="AQ22" s="277">
        <f t="shared" si="74"/>
        <v>4585</v>
      </c>
      <c r="AR22" s="278">
        <f t="shared" si="74"/>
        <v>2959</v>
      </c>
      <c r="AS22" s="279">
        <f t="shared" si="74"/>
        <v>1572</v>
      </c>
      <c r="AT22" s="279">
        <f t="shared" si="74"/>
        <v>30</v>
      </c>
      <c r="AU22" s="280">
        <f t="shared" si="74"/>
        <v>24</v>
      </c>
      <c r="AV22" s="268">
        <f t="shared" si="74"/>
        <v>15992</v>
      </c>
      <c r="AW22" s="278">
        <f t="shared" si="74"/>
        <v>10119</v>
      </c>
      <c r="AX22" s="279">
        <f t="shared" si="74"/>
        <v>5651</v>
      </c>
      <c r="AY22" s="279">
        <f t="shared" si="74"/>
        <v>121</v>
      </c>
      <c r="AZ22" s="281">
        <f t="shared" si="74"/>
        <v>101</v>
      </c>
      <c r="BA22" s="277">
        <f t="shared" si="74"/>
        <v>24387</v>
      </c>
      <c r="BB22" s="278">
        <f t="shared" si="74"/>
        <v>16277</v>
      </c>
      <c r="BC22" s="279">
        <f t="shared" si="74"/>
        <v>7706</v>
      </c>
      <c r="BD22" s="279">
        <f t="shared" si="74"/>
        <v>207</v>
      </c>
      <c r="BE22" s="280">
        <f t="shared" si="74"/>
        <v>197</v>
      </c>
      <c r="BF22" s="267">
        <f t="shared" si="74"/>
        <v>3338</v>
      </c>
      <c r="BG22" s="270">
        <f t="shared" si="74"/>
        <v>2208</v>
      </c>
      <c r="BH22" s="274">
        <f t="shared" si="74"/>
        <v>1097</v>
      </c>
      <c r="BI22" s="274">
        <f t="shared" si="74"/>
        <v>22</v>
      </c>
      <c r="BJ22" s="275">
        <f t="shared" si="74"/>
        <v>11</v>
      </c>
      <c r="BK22" s="292">
        <f t="shared" si="74"/>
        <v>48837</v>
      </c>
      <c r="BL22" s="283">
        <f t="shared" si="74"/>
        <v>31884</v>
      </c>
      <c r="BM22" s="283">
        <f t="shared" si="74"/>
        <v>16234</v>
      </c>
      <c r="BN22" s="283">
        <f t="shared" si="74"/>
        <v>380</v>
      </c>
      <c r="BO22" s="293">
        <f t="shared" si="74"/>
        <v>339</v>
      </c>
      <c r="BP22" s="277">
        <f t="shared" si="74"/>
        <v>621</v>
      </c>
      <c r="BQ22" s="278">
        <f t="shared" si="74"/>
        <v>388</v>
      </c>
      <c r="BR22" s="278">
        <f t="shared" si="74"/>
        <v>223</v>
      </c>
      <c r="BS22" s="278">
        <f t="shared" si="74"/>
        <v>8</v>
      </c>
      <c r="BT22" s="269">
        <f t="shared" ref="BT22:CS22" si="75">SUM(BT9:BT21)</f>
        <v>2</v>
      </c>
      <c r="BU22" s="294">
        <f t="shared" si="75"/>
        <v>454</v>
      </c>
      <c r="BV22" s="278">
        <f t="shared" si="75"/>
        <v>282</v>
      </c>
      <c r="BW22" s="278">
        <f t="shared" si="75"/>
        <v>169</v>
      </c>
      <c r="BX22" s="278">
        <f t="shared" si="75"/>
        <v>1</v>
      </c>
      <c r="BY22" s="271">
        <f t="shared" si="75"/>
        <v>2</v>
      </c>
      <c r="BZ22" s="295">
        <f t="shared" si="75"/>
        <v>361</v>
      </c>
      <c r="CA22" s="278">
        <f t="shared" si="75"/>
        <v>235</v>
      </c>
      <c r="CB22" s="278">
        <f t="shared" si="75"/>
        <v>117</v>
      </c>
      <c r="CC22" s="278">
        <f t="shared" si="75"/>
        <v>9</v>
      </c>
      <c r="CD22" s="269">
        <f t="shared" si="75"/>
        <v>0</v>
      </c>
      <c r="CE22" s="294">
        <f t="shared" si="75"/>
        <v>348</v>
      </c>
      <c r="CF22" s="278">
        <f t="shared" si="75"/>
        <v>251</v>
      </c>
      <c r="CG22" s="278">
        <f t="shared" si="75"/>
        <v>93</v>
      </c>
      <c r="CH22" s="278">
        <f t="shared" si="75"/>
        <v>4</v>
      </c>
      <c r="CI22" s="269">
        <f t="shared" si="75"/>
        <v>0</v>
      </c>
      <c r="CJ22" s="295">
        <f t="shared" si="75"/>
        <v>25524</v>
      </c>
      <c r="CK22" s="278">
        <f t="shared" si="75"/>
        <v>16719</v>
      </c>
      <c r="CL22" s="278">
        <f t="shared" si="75"/>
        <v>8533</v>
      </c>
      <c r="CM22" s="278">
        <f t="shared" si="75"/>
        <v>257</v>
      </c>
      <c r="CN22" s="269">
        <f t="shared" si="75"/>
        <v>15</v>
      </c>
      <c r="CO22" s="295">
        <f t="shared" si="75"/>
        <v>21529</v>
      </c>
      <c r="CP22" s="278">
        <f t="shared" si="75"/>
        <v>14009</v>
      </c>
      <c r="CQ22" s="278">
        <f t="shared" si="75"/>
        <v>7099</v>
      </c>
      <c r="CR22" s="278">
        <f t="shared" si="75"/>
        <v>101</v>
      </c>
      <c r="CS22" s="269">
        <f t="shared" si="75"/>
        <v>320</v>
      </c>
      <c r="CT22" s="97"/>
      <c r="CU22" s="97"/>
      <c r="CV22" s="97"/>
      <c r="CW22" s="97"/>
      <c r="CX22" s="97"/>
      <c r="CY22" s="97"/>
      <c r="CZ22" s="97"/>
      <c r="DA22" s="97"/>
      <c r="DB22" s="97"/>
      <c r="DC22" s="97"/>
      <c r="DD22" s="97"/>
      <c r="DE22" s="97"/>
      <c r="DF22" s="97"/>
      <c r="DG22" s="97"/>
      <c r="DH22" s="97"/>
      <c r="DI22" s="97"/>
      <c r="DJ22" s="97"/>
      <c r="DK22" s="97"/>
      <c r="DL22" s="97"/>
      <c r="DM22" s="97"/>
      <c r="DN22" s="97"/>
      <c r="DO22" s="97"/>
      <c r="DP22" s="97"/>
      <c r="DQ22" s="97"/>
      <c r="DR22" s="97"/>
      <c r="DS22" s="97"/>
      <c r="DT22" s="97"/>
      <c r="DU22" s="97"/>
      <c r="DV22" s="97"/>
      <c r="DW22" s="97"/>
      <c r="DX22" s="97"/>
      <c r="DY22" s="97"/>
      <c r="DZ22" s="97"/>
      <c r="EA22" s="97"/>
      <c r="EB22" s="97"/>
      <c r="EC22" s="97"/>
      <c r="ED22" s="97"/>
      <c r="EE22" s="97"/>
      <c r="EF22" s="97"/>
      <c r="EG22" s="97"/>
      <c r="EH22" s="97"/>
      <c r="EI22" s="97"/>
      <c r="EJ22" s="97"/>
      <c r="EK22" s="97"/>
      <c r="EL22" s="97"/>
      <c r="EM22" s="97"/>
      <c r="EN22" s="97"/>
      <c r="EO22" s="97"/>
      <c r="EP22" s="97"/>
      <c r="EQ22" s="97"/>
      <c r="ER22" s="97"/>
      <c r="ES22" s="97"/>
      <c r="ET22" s="97"/>
      <c r="EU22" s="97"/>
      <c r="EV22" s="97"/>
      <c r="EW22" s="97"/>
      <c r="EX22" s="97"/>
      <c r="EY22" s="97"/>
      <c r="EZ22" s="97"/>
      <c r="FA22" s="97"/>
      <c r="FB22" s="97"/>
      <c r="FC22" s="97"/>
      <c r="FD22" s="97"/>
      <c r="FE22" s="97"/>
      <c r="FF22" s="97"/>
      <c r="FG22" s="97"/>
      <c r="FH22" s="97"/>
    </row>
    <row r="23" spans="1:164" s="63" customFormat="1" ht="18.75" customHeight="1" x14ac:dyDescent="0.25">
      <c r="A23" s="46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  <c r="BZ23" s="64"/>
      <c r="CA23" s="64"/>
      <c r="CB23" s="64"/>
      <c r="CC23" s="64"/>
      <c r="CD23" s="64"/>
      <c r="CE23" s="64"/>
      <c r="CF23" s="64"/>
      <c r="CG23" s="64"/>
      <c r="CH23" s="64"/>
      <c r="CI23" s="64"/>
      <c r="CJ23" s="64"/>
      <c r="CK23" s="64"/>
      <c r="CL23" s="64"/>
      <c r="CM23" s="64"/>
      <c r="CN23" s="64"/>
      <c r="CO23" s="64"/>
      <c r="CP23" s="64"/>
      <c r="CQ23" s="64"/>
      <c r="CR23" s="64"/>
      <c r="CS23" s="64"/>
      <c r="CT23" s="62"/>
      <c r="CU23" s="62"/>
      <c r="CV23" s="62"/>
      <c r="CW23" s="62"/>
      <c r="CX23" s="62"/>
      <c r="CY23" s="62"/>
      <c r="CZ23" s="62"/>
      <c r="DA23" s="62"/>
      <c r="DB23" s="62"/>
      <c r="DC23" s="62"/>
      <c r="DD23" s="62"/>
      <c r="DE23" s="62"/>
      <c r="DF23" s="62"/>
      <c r="DG23" s="62"/>
      <c r="DH23" s="62"/>
      <c r="DI23" s="62"/>
      <c r="DJ23" s="62"/>
      <c r="DK23" s="62"/>
      <c r="DL23" s="62"/>
      <c r="DM23" s="62"/>
      <c r="DN23" s="62"/>
      <c r="DO23" s="62"/>
      <c r="DP23" s="62"/>
      <c r="DQ23" s="62"/>
      <c r="DR23" s="62"/>
      <c r="DS23" s="62"/>
      <c r="DT23" s="62"/>
      <c r="DU23" s="62"/>
      <c r="DV23" s="62"/>
      <c r="DW23" s="62"/>
      <c r="DX23" s="62"/>
      <c r="DY23" s="62"/>
      <c r="DZ23" s="62"/>
      <c r="EA23" s="62"/>
      <c r="EB23" s="62"/>
      <c r="EC23" s="62"/>
      <c r="ED23" s="62"/>
      <c r="EE23" s="62"/>
      <c r="EF23" s="62"/>
      <c r="EG23" s="62"/>
      <c r="EH23" s="62"/>
      <c r="EI23" s="62"/>
      <c r="EJ23" s="62"/>
      <c r="EK23" s="62"/>
      <c r="EL23" s="62"/>
      <c r="EM23" s="62"/>
      <c r="EN23" s="62"/>
      <c r="EO23" s="62"/>
      <c r="EP23" s="62"/>
      <c r="EQ23" s="62"/>
      <c r="ER23" s="62"/>
      <c r="ES23" s="62"/>
      <c r="ET23" s="62"/>
      <c r="EU23" s="62"/>
      <c r="EV23" s="62"/>
      <c r="EW23" s="62"/>
      <c r="EX23" s="62"/>
      <c r="EY23" s="62"/>
      <c r="EZ23" s="62"/>
      <c r="FA23" s="62"/>
      <c r="FB23" s="62"/>
      <c r="FC23" s="62"/>
      <c r="FD23" s="62"/>
      <c r="FE23" s="62"/>
      <c r="FF23" s="62"/>
      <c r="FG23" s="62"/>
      <c r="FH23" s="62"/>
    </row>
    <row r="24" spans="1:164" s="63" customFormat="1" ht="18.75" customHeight="1" x14ac:dyDescent="0.25">
      <c r="A24" s="46"/>
      <c r="B24" s="64"/>
      <c r="C24" s="64"/>
      <c r="D24" s="64"/>
      <c r="E24" s="64"/>
      <c r="F24" s="64"/>
      <c r="G24" s="61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4"/>
      <c r="CA24" s="64"/>
      <c r="CB24" s="64"/>
      <c r="CC24" s="64"/>
      <c r="CD24" s="64"/>
      <c r="CE24" s="64"/>
      <c r="CF24" s="64"/>
      <c r="CG24" s="64"/>
      <c r="CH24" s="64"/>
      <c r="CI24" s="64"/>
      <c r="CJ24" s="64"/>
      <c r="CK24" s="64"/>
      <c r="CL24" s="64"/>
      <c r="CM24" s="64"/>
      <c r="CN24" s="64"/>
      <c r="CO24" s="64"/>
      <c r="CP24" s="64"/>
      <c r="CQ24" s="64"/>
      <c r="CR24" s="64"/>
      <c r="CS24" s="64"/>
      <c r="CT24" s="62"/>
      <c r="CU24" s="62"/>
      <c r="CV24" s="62"/>
      <c r="CW24" s="62"/>
      <c r="CX24" s="62"/>
      <c r="CY24" s="62"/>
      <c r="CZ24" s="62"/>
      <c r="DA24" s="62"/>
      <c r="DB24" s="62"/>
      <c r="DC24" s="62"/>
      <c r="DD24" s="62"/>
      <c r="DE24" s="62"/>
      <c r="DF24" s="62"/>
      <c r="DG24" s="62"/>
      <c r="DH24" s="62"/>
      <c r="DI24" s="62"/>
      <c r="DJ24" s="62"/>
      <c r="DK24" s="62"/>
      <c r="DL24" s="62"/>
      <c r="DM24" s="62"/>
      <c r="DN24" s="62"/>
      <c r="DO24" s="62"/>
      <c r="DP24" s="62"/>
      <c r="DQ24" s="62"/>
      <c r="DR24" s="62"/>
      <c r="DS24" s="62"/>
      <c r="DT24" s="62"/>
      <c r="DU24" s="62"/>
      <c r="DV24" s="62"/>
      <c r="DW24" s="62"/>
      <c r="DX24" s="62"/>
      <c r="DY24" s="62"/>
      <c r="DZ24" s="62"/>
      <c r="EA24" s="62"/>
      <c r="EB24" s="62"/>
      <c r="EC24" s="62"/>
      <c r="ED24" s="62"/>
      <c r="EE24" s="62"/>
      <c r="EF24" s="62"/>
      <c r="EG24" s="62"/>
      <c r="EH24" s="62"/>
      <c r="EI24" s="62"/>
      <c r="EJ24" s="62"/>
      <c r="EK24" s="62"/>
      <c r="EL24" s="62"/>
      <c r="EM24" s="62"/>
      <c r="EN24" s="62"/>
      <c r="EO24" s="62"/>
      <c r="EP24" s="62"/>
      <c r="EQ24" s="62"/>
      <c r="ER24" s="62"/>
      <c r="ES24" s="62"/>
      <c r="ET24" s="62"/>
      <c r="EU24" s="62"/>
      <c r="EV24" s="62"/>
      <c r="EW24" s="62"/>
      <c r="EX24" s="62"/>
      <c r="EY24" s="62"/>
      <c r="EZ24" s="62"/>
      <c r="FA24" s="62"/>
      <c r="FB24" s="62"/>
      <c r="FC24" s="62"/>
      <c r="FD24" s="62"/>
      <c r="FE24" s="62"/>
      <c r="FF24" s="62"/>
      <c r="FG24" s="62"/>
      <c r="FH24" s="62"/>
    </row>
    <row r="25" spans="1:164" s="63" customFormat="1" ht="18.75" customHeight="1" x14ac:dyDescent="0.25">
      <c r="A25" s="46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4"/>
      <c r="CA25" s="64"/>
      <c r="CB25" s="64"/>
      <c r="CC25" s="64"/>
      <c r="CD25" s="64"/>
      <c r="CE25" s="64"/>
      <c r="CF25" s="64"/>
      <c r="CG25" s="64"/>
      <c r="CH25" s="64"/>
      <c r="CI25" s="64"/>
      <c r="CJ25" s="64"/>
      <c r="CK25" s="64"/>
      <c r="CL25" s="64"/>
      <c r="CM25" s="64"/>
      <c r="CN25" s="64"/>
      <c r="CO25" s="64"/>
      <c r="CP25" s="64"/>
      <c r="CQ25" s="64"/>
      <c r="CR25" s="64"/>
      <c r="CS25" s="64"/>
      <c r="CT25" s="62"/>
      <c r="CU25" s="62"/>
      <c r="CV25" s="62"/>
      <c r="CW25" s="62"/>
      <c r="CX25" s="62"/>
      <c r="CY25" s="62"/>
      <c r="CZ25" s="62"/>
      <c r="DA25" s="62"/>
      <c r="DB25" s="62"/>
      <c r="DC25" s="62"/>
      <c r="DD25" s="62"/>
      <c r="DE25" s="62"/>
      <c r="DF25" s="62"/>
      <c r="DG25" s="62"/>
      <c r="DH25" s="62"/>
      <c r="DI25" s="62"/>
      <c r="DJ25" s="62"/>
      <c r="DK25" s="62"/>
      <c r="DL25" s="62"/>
      <c r="DM25" s="62"/>
      <c r="DN25" s="62"/>
      <c r="DO25" s="62"/>
      <c r="DP25" s="62"/>
      <c r="DQ25" s="62"/>
      <c r="DR25" s="62"/>
      <c r="DS25" s="62"/>
      <c r="DT25" s="62"/>
      <c r="DU25" s="62"/>
      <c r="DV25" s="62"/>
      <c r="DW25" s="62"/>
      <c r="DX25" s="62"/>
      <c r="DY25" s="62"/>
      <c r="DZ25" s="62"/>
      <c r="EA25" s="62"/>
      <c r="EB25" s="62"/>
      <c r="EC25" s="62"/>
      <c r="ED25" s="62"/>
      <c r="EE25" s="62"/>
      <c r="EF25" s="62"/>
      <c r="EG25" s="62"/>
      <c r="EH25" s="62"/>
      <c r="EI25" s="62"/>
      <c r="EJ25" s="62"/>
      <c r="EK25" s="62"/>
      <c r="EL25" s="62"/>
      <c r="EM25" s="62"/>
      <c r="EN25" s="62"/>
      <c r="EO25" s="62"/>
      <c r="EP25" s="62"/>
      <c r="EQ25" s="62"/>
      <c r="ER25" s="62"/>
      <c r="ES25" s="62"/>
      <c r="ET25" s="62"/>
      <c r="EU25" s="62"/>
      <c r="EV25" s="62"/>
      <c r="EW25" s="62"/>
      <c r="EX25" s="62"/>
      <c r="EY25" s="62"/>
      <c r="EZ25" s="62"/>
      <c r="FA25" s="62"/>
      <c r="FB25" s="62"/>
      <c r="FC25" s="62"/>
      <c r="FD25" s="62"/>
      <c r="FE25" s="62"/>
      <c r="FF25" s="62"/>
      <c r="FG25" s="62"/>
      <c r="FH25" s="62"/>
    </row>
    <row r="26" spans="1:164" s="40" customFormat="1" ht="18.75" customHeight="1" x14ac:dyDescent="0.2"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1"/>
      <c r="AJ26" s="120"/>
      <c r="AR26" s="42"/>
      <c r="AS26" s="42"/>
      <c r="AT26" s="42"/>
      <c r="AW26" s="42"/>
      <c r="AX26" s="42"/>
      <c r="AY26" s="42"/>
      <c r="CT26" s="43"/>
      <c r="CU26" s="43"/>
      <c r="CV26" s="43"/>
      <c r="CW26" s="43"/>
      <c r="CX26" s="43"/>
      <c r="CY26" s="43"/>
      <c r="CZ26" s="43"/>
      <c r="DA26" s="43"/>
      <c r="DB26" s="43"/>
      <c r="DC26" s="43"/>
      <c r="DD26" s="43"/>
      <c r="DE26" s="43"/>
      <c r="DF26" s="43"/>
      <c r="DG26" s="43"/>
      <c r="DH26" s="43"/>
      <c r="DI26" s="43"/>
      <c r="DJ26" s="43"/>
      <c r="DK26" s="43"/>
      <c r="DL26" s="43"/>
      <c r="DM26" s="43"/>
      <c r="DN26" s="43"/>
      <c r="DO26" s="43"/>
      <c r="DP26" s="43"/>
      <c r="DQ26" s="43"/>
      <c r="DR26" s="43"/>
      <c r="DS26" s="43"/>
      <c r="DT26" s="43"/>
      <c r="DU26" s="43"/>
      <c r="DV26" s="43"/>
      <c r="DW26" s="43"/>
      <c r="DX26" s="43"/>
      <c r="DY26" s="43"/>
      <c r="DZ26" s="43"/>
      <c r="EA26" s="43"/>
      <c r="EB26" s="43"/>
      <c r="EC26" s="43"/>
      <c r="ED26" s="43"/>
      <c r="EE26" s="43"/>
      <c r="EF26" s="43"/>
      <c r="EG26" s="43"/>
      <c r="EH26" s="43"/>
      <c r="EI26" s="43"/>
      <c r="EJ26" s="43"/>
      <c r="EK26" s="43"/>
      <c r="EL26" s="43"/>
      <c r="EM26" s="43"/>
      <c r="EN26" s="43"/>
      <c r="EO26" s="43"/>
      <c r="EP26" s="43"/>
      <c r="EQ26" s="43"/>
      <c r="ER26" s="43"/>
      <c r="ES26" s="43"/>
      <c r="ET26" s="43"/>
      <c r="EU26" s="43"/>
      <c r="EV26" s="43"/>
      <c r="EW26" s="43"/>
      <c r="EX26" s="43"/>
      <c r="EY26" s="43"/>
      <c r="EZ26" s="43"/>
      <c r="FA26" s="43"/>
      <c r="FB26" s="43"/>
      <c r="FC26" s="43"/>
      <c r="FD26" s="43"/>
      <c r="FE26" s="43"/>
      <c r="FF26" s="43"/>
      <c r="FG26" s="43"/>
      <c r="FH26" s="43"/>
    </row>
    <row r="27" spans="1:164" s="40" customFormat="1" ht="18.75" customHeight="1" x14ac:dyDescent="0.2"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4"/>
      <c r="AI27" s="44"/>
      <c r="AJ27" s="44"/>
      <c r="AR27" s="42"/>
      <c r="AS27" s="42"/>
      <c r="AT27" s="42"/>
      <c r="AW27" s="42"/>
      <c r="AX27" s="42"/>
      <c r="AY27" s="42"/>
      <c r="CT27" s="43"/>
      <c r="CU27" s="43"/>
      <c r="CV27" s="43"/>
      <c r="CW27" s="43"/>
      <c r="CX27" s="43"/>
      <c r="CY27" s="43"/>
      <c r="CZ27" s="43"/>
      <c r="DA27" s="43"/>
      <c r="DB27" s="43"/>
      <c r="DC27" s="43"/>
      <c r="DD27" s="43"/>
      <c r="DE27" s="43"/>
      <c r="DF27" s="43"/>
      <c r="DG27" s="43"/>
      <c r="DH27" s="43"/>
      <c r="DI27" s="43"/>
      <c r="DJ27" s="43"/>
      <c r="DK27" s="43"/>
      <c r="DL27" s="43"/>
      <c r="DM27" s="43"/>
      <c r="DN27" s="43"/>
      <c r="DO27" s="43"/>
      <c r="DP27" s="43"/>
      <c r="DQ27" s="43"/>
      <c r="DR27" s="43"/>
      <c r="DS27" s="43"/>
      <c r="DT27" s="43"/>
      <c r="DU27" s="43"/>
      <c r="DV27" s="43"/>
      <c r="DW27" s="43"/>
      <c r="DX27" s="43"/>
      <c r="DY27" s="43"/>
      <c r="DZ27" s="43"/>
      <c r="EA27" s="43"/>
      <c r="EB27" s="43"/>
      <c r="EC27" s="43"/>
      <c r="ED27" s="43"/>
      <c r="EE27" s="43"/>
      <c r="EF27" s="43"/>
      <c r="EG27" s="43"/>
      <c r="EH27" s="43"/>
      <c r="EI27" s="43"/>
      <c r="EJ27" s="43"/>
      <c r="EK27" s="43"/>
      <c r="EL27" s="43"/>
      <c r="EM27" s="43"/>
      <c r="EN27" s="43"/>
      <c r="EO27" s="43"/>
      <c r="EP27" s="43"/>
      <c r="EQ27" s="43"/>
      <c r="ER27" s="43"/>
      <c r="ES27" s="43"/>
      <c r="ET27" s="43"/>
      <c r="EU27" s="43"/>
      <c r="EV27" s="43"/>
      <c r="EW27" s="43"/>
      <c r="EX27" s="43"/>
      <c r="EY27" s="43"/>
      <c r="EZ27" s="43"/>
      <c r="FA27" s="43"/>
      <c r="FB27" s="43"/>
      <c r="FC27" s="43"/>
      <c r="FD27" s="43"/>
      <c r="FE27" s="43"/>
      <c r="FF27" s="43"/>
      <c r="FG27" s="43"/>
      <c r="FH27" s="43"/>
    </row>
    <row r="28" spans="1:164" s="40" customFormat="1" ht="18.75" customHeight="1" x14ac:dyDescent="0.2"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1"/>
      <c r="AE28" s="120"/>
      <c r="AF28" s="45"/>
      <c r="AG28" s="45"/>
      <c r="AH28" s="44"/>
      <c r="AI28" s="44"/>
      <c r="AJ28" s="44"/>
      <c r="AR28" s="42"/>
      <c r="AS28" s="42"/>
      <c r="AT28" s="42"/>
      <c r="AW28" s="42"/>
      <c r="AX28" s="42"/>
      <c r="AY28" s="42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43"/>
      <c r="DQ28" s="43"/>
      <c r="DR28" s="43"/>
      <c r="DS28" s="43"/>
      <c r="DT28" s="43"/>
      <c r="DU28" s="43"/>
      <c r="DV28" s="43"/>
      <c r="DW28" s="43"/>
      <c r="DX28" s="43"/>
      <c r="DY28" s="43"/>
      <c r="DZ28" s="43"/>
      <c r="EA28" s="43"/>
      <c r="EB28" s="43"/>
      <c r="EC28" s="43"/>
      <c r="ED28" s="43"/>
      <c r="EE28" s="43"/>
      <c r="EF28" s="43"/>
      <c r="EG28" s="43"/>
      <c r="EH28" s="43"/>
      <c r="EI28" s="43"/>
      <c r="EJ28" s="43"/>
      <c r="EK28" s="43"/>
      <c r="EL28" s="43"/>
      <c r="EM28" s="43"/>
      <c r="EN28" s="43"/>
      <c r="EO28" s="43"/>
      <c r="EP28" s="43"/>
      <c r="EQ28" s="43"/>
      <c r="ER28" s="43"/>
      <c r="ES28" s="43"/>
      <c r="ET28" s="43"/>
      <c r="EU28" s="43"/>
      <c r="EV28" s="43"/>
      <c r="EW28" s="43"/>
      <c r="EX28" s="43"/>
      <c r="EY28" s="43"/>
      <c r="EZ28" s="43"/>
      <c r="FA28" s="43"/>
      <c r="FB28" s="43"/>
      <c r="FC28" s="43"/>
      <c r="FD28" s="43"/>
      <c r="FE28" s="43"/>
      <c r="FF28" s="43"/>
      <c r="FG28" s="43"/>
      <c r="FH28" s="43"/>
    </row>
    <row r="29" spans="1:164" s="40" customFormat="1" ht="18.75" customHeight="1" x14ac:dyDescent="0.2"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4"/>
      <c r="AH29" s="44"/>
      <c r="AI29" s="44"/>
      <c r="AJ29" s="44"/>
      <c r="AR29" s="42"/>
      <c r="AS29" s="42"/>
      <c r="AT29" s="42"/>
      <c r="AW29" s="42"/>
      <c r="AX29" s="42"/>
      <c r="AY29" s="42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43"/>
      <c r="DE29" s="43"/>
      <c r="DF29" s="43"/>
      <c r="DG29" s="43"/>
      <c r="DH29" s="43"/>
      <c r="DI29" s="43"/>
      <c r="DJ29" s="43"/>
      <c r="DK29" s="43"/>
      <c r="DL29" s="43"/>
      <c r="DM29" s="43"/>
      <c r="DN29" s="43"/>
      <c r="DO29" s="43"/>
      <c r="DP29" s="43"/>
      <c r="DQ29" s="43"/>
      <c r="DR29" s="43"/>
      <c r="DS29" s="43"/>
      <c r="DT29" s="43"/>
      <c r="DU29" s="43"/>
      <c r="DV29" s="43"/>
      <c r="DW29" s="43"/>
      <c r="DX29" s="43"/>
      <c r="DY29" s="43"/>
      <c r="DZ29" s="43"/>
      <c r="EA29" s="43"/>
      <c r="EB29" s="43"/>
      <c r="EC29" s="43"/>
      <c r="ED29" s="43"/>
      <c r="EE29" s="43"/>
      <c r="EF29" s="43"/>
      <c r="EG29" s="43"/>
      <c r="EH29" s="43"/>
      <c r="EI29" s="43"/>
      <c r="EJ29" s="43"/>
      <c r="EK29" s="43"/>
      <c r="EL29" s="43"/>
      <c r="EM29" s="43"/>
      <c r="EN29" s="43"/>
      <c r="EO29" s="43"/>
      <c r="EP29" s="43"/>
      <c r="EQ29" s="43"/>
      <c r="ER29" s="43"/>
      <c r="ES29" s="43"/>
      <c r="ET29" s="43"/>
      <c r="EU29" s="43"/>
      <c r="EV29" s="43"/>
      <c r="EW29" s="43"/>
      <c r="EX29" s="43"/>
      <c r="EY29" s="43"/>
      <c r="EZ29" s="43"/>
      <c r="FA29" s="43"/>
      <c r="FB29" s="43"/>
      <c r="FC29" s="43"/>
      <c r="FD29" s="43"/>
      <c r="FE29" s="43"/>
      <c r="FF29" s="43"/>
      <c r="FG29" s="43"/>
      <c r="FH29" s="43"/>
    </row>
    <row r="30" spans="1:164" s="40" customFormat="1" ht="18.75" customHeight="1" x14ac:dyDescent="0.2"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252"/>
      <c r="Q30" s="252"/>
      <c r="R30" s="252"/>
      <c r="S30" s="252"/>
      <c r="T30" s="252"/>
      <c r="U30" s="252"/>
      <c r="V30" s="252"/>
      <c r="W30" s="252"/>
      <c r="X30" s="252"/>
      <c r="Y30" s="252"/>
      <c r="Z30" s="252"/>
      <c r="AA30" s="252"/>
      <c r="AB30" s="252"/>
      <c r="AC30" s="252"/>
      <c r="AD30" s="252"/>
      <c r="AE30" s="252"/>
      <c r="AF30" s="252"/>
      <c r="AG30" s="44"/>
      <c r="AH30" s="44"/>
      <c r="AI30" s="44"/>
      <c r="AJ30" s="44"/>
      <c r="AR30" s="42"/>
      <c r="AS30" s="42"/>
      <c r="AT30" s="42"/>
      <c r="AW30" s="42"/>
      <c r="AX30" s="42"/>
      <c r="AY30" s="42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  <c r="DP30" s="43"/>
      <c r="DQ30" s="43"/>
      <c r="DR30" s="43"/>
      <c r="DS30" s="43"/>
      <c r="DT30" s="43"/>
      <c r="DU30" s="43"/>
      <c r="DV30" s="43"/>
      <c r="DW30" s="43"/>
      <c r="DX30" s="43"/>
      <c r="DY30" s="43"/>
      <c r="DZ30" s="43"/>
      <c r="EA30" s="43"/>
      <c r="EB30" s="43"/>
      <c r="EC30" s="43"/>
      <c r="ED30" s="43"/>
      <c r="EE30" s="43"/>
      <c r="EF30" s="43"/>
      <c r="EG30" s="43"/>
      <c r="EH30" s="43"/>
      <c r="EI30" s="43"/>
      <c r="EJ30" s="43"/>
      <c r="EK30" s="43"/>
      <c r="EL30" s="43"/>
      <c r="EM30" s="43"/>
      <c r="EN30" s="43"/>
      <c r="EO30" s="43"/>
      <c r="EP30" s="43"/>
      <c r="EQ30" s="43"/>
      <c r="ER30" s="43"/>
      <c r="ES30" s="43"/>
      <c r="ET30" s="43"/>
      <c r="EU30" s="43"/>
      <c r="EV30" s="43"/>
      <c r="EW30" s="43"/>
      <c r="EX30" s="43"/>
      <c r="EY30" s="43"/>
      <c r="EZ30" s="43"/>
      <c r="FA30" s="43"/>
      <c r="FB30" s="43"/>
      <c r="FC30" s="43"/>
      <c r="FD30" s="43"/>
      <c r="FE30" s="43"/>
      <c r="FF30" s="43"/>
      <c r="FG30" s="43"/>
      <c r="FH30" s="43"/>
    </row>
    <row r="31" spans="1:164" ht="18.75" customHeight="1" x14ac:dyDescent="0.25"/>
    <row r="32" spans="1:164" ht="18.75" customHeight="1" x14ac:dyDescent="0.25"/>
    <row r="33" ht="18.75" customHeight="1" x14ac:dyDescent="0.25"/>
    <row r="34" ht="18.75" customHeight="1" x14ac:dyDescent="0.25"/>
    <row r="35" ht="18.75" customHeight="1" x14ac:dyDescent="0.25"/>
    <row r="36" ht="18.75" customHeight="1" x14ac:dyDescent="0.25"/>
    <row r="37" ht="18.75" customHeight="1" x14ac:dyDescent="0.25"/>
    <row r="38" ht="18.75" customHeight="1" x14ac:dyDescent="0.25"/>
    <row r="39" ht="18.75" customHeight="1" x14ac:dyDescent="0.25"/>
    <row r="40" ht="18.75" customHeight="1" x14ac:dyDescent="0.25"/>
  </sheetData>
  <mergeCells count="25">
    <mergeCell ref="BP6:CS6"/>
    <mergeCell ref="CJ7:CN7"/>
    <mergeCell ref="CO7:CS7"/>
    <mergeCell ref="BZ7:CD7"/>
    <mergeCell ref="M7:Q7"/>
    <mergeCell ref="W7:AA7"/>
    <mergeCell ref="AB7:AF7"/>
    <mergeCell ref="CE7:CI7"/>
    <mergeCell ref="BF7:BJ7"/>
    <mergeCell ref="BP7:BT7"/>
    <mergeCell ref="BU7:BY7"/>
    <mergeCell ref="BK7:BO7"/>
    <mergeCell ref="BA7:BE7"/>
    <mergeCell ref="AG7:AK7"/>
    <mergeCell ref="AL7:AP7"/>
    <mergeCell ref="AV7:AZ7"/>
    <mergeCell ref="W6:AK6"/>
    <mergeCell ref="AL6:BO6"/>
    <mergeCell ref="AQ7:AU7"/>
    <mergeCell ref="B7:G7"/>
    <mergeCell ref="H7:L7"/>
    <mergeCell ref="A1:C1"/>
    <mergeCell ref="R7:V7"/>
    <mergeCell ref="B6:G6"/>
    <mergeCell ref="H6:V6"/>
  </mergeCells>
  <phoneticPr fontId="0" type="noConversion"/>
  <pageMargins left="0.31496062992125984" right="0.31496062992125984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Statistik 1</vt:lpstr>
      <vt:lpstr>'Statistik 1'!Druckbereich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2021-04-20T07:04:21Z</cp:lastPrinted>
  <dcterms:created xsi:type="dcterms:W3CDTF">2011-04-12T09:44:43Z</dcterms:created>
  <dcterms:modified xsi:type="dcterms:W3CDTF">2025-03-18T15:03:57Z</dcterms:modified>
</cp:coreProperties>
</file>