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C:\Users\fietz\Desktop\"/>
    </mc:Choice>
  </mc:AlternateContent>
  <xr:revisionPtr revIDLastSave="0" documentId="8_{EA6F8FCE-BAA5-4170-82D5-7C09FDB519BE}" xr6:coauthVersionLast="36" xr6:coauthVersionMax="36" xr10:uidLastSave="{00000000-0000-0000-0000-000000000000}"/>
  <bookViews>
    <workbookView xWindow="0" yWindow="0" windowWidth="28800" windowHeight="11865" tabRatio="598" xr2:uid="{00000000-000D-0000-FFFF-FFFF00000000}"/>
  </bookViews>
  <sheets>
    <sheet name="Statistik 1" sheetId="1" r:id="rId1"/>
  </sheets>
  <definedNames>
    <definedName name="_xlnm.Print_Area" localSheetId="0">'Statistik 1'!$A$1:$DC$35</definedName>
  </definedNames>
  <calcPr calcId="191029"/>
</workbook>
</file>

<file path=xl/calcChain.xml><?xml version="1.0" encoding="utf-8"?>
<calcChain xmlns="http://schemas.openxmlformats.org/spreadsheetml/2006/main">
  <c r="AL22" i="1" l="1"/>
  <c r="AP22" i="1"/>
  <c r="AO22" i="1"/>
  <c r="AN22" i="1"/>
  <c r="AM22" i="1"/>
  <c r="AG22" i="1" l="1"/>
  <c r="AH22" i="1"/>
  <c r="AI22" i="1"/>
  <c r="AJ22" i="1"/>
  <c r="AK22" i="1"/>
  <c r="Q21" i="1"/>
  <c r="BU14" i="1" l="1"/>
  <c r="BV14" i="1"/>
  <c r="BW14" i="1"/>
  <c r="BX14" i="1"/>
  <c r="BY14" i="1"/>
  <c r="Q14" i="1"/>
  <c r="M22" i="1" l="1"/>
  <c r="AB10" i="1"/>
  <c r="AC10" i="1"/>
  <c r="AD10" i="1"/>
  <c r="AE10" i="1"/>
  <c r="AF10" i="1"/>
  <c r="AQ10" i="1"/>
  <c r="AR10" i="1"/>
  <c r="AS10" i="1"/>
  <c r="AT10" i="1"/>
  <c r="AU10" i="1"/>
  <c r="AQ20" i="1" l="1"/>
  <c r="AR20" i="1"/>
  <c r="AS20" i="1"/>
  <c r="AT20" i="1"/>
  <c r="AU20" i="1"/>
  <c r="BU17" i="1" l="1"/>
  <c r="BV17" i="1"/>
  <c r="BW17" i="1"/>
  <c r="BX17" i="1"/>
  <c r="BY17" i="1"/>
  <c r="AQ17" i="1"/>
  <c r="AR17" i="1"/>
  <c r="AS17" i="1"/>
  <c r="AT17" i="1"/>
  <c r="AU17" i="1"/>
  <c r="AB17" i="1"/>
  <c r="AC17" i="1"/>
  <c r="AD17" i="1"/>
  <c r="AE17" i="1"/>
  <c r="AF17" i="1"/>
  <c r="Q17" i="1"/>
  <c r="BY16" i="1"/>
  <c r="BX16" i="1"/>
  <c r="BW16" i="1"/>
  <c r="BV16" i="1"/>
  <c r="BU16" i="1"/>
  <c r="AU16" i="1"/>
  <c r="AT16" i="1"/>
  <c r="AS16" i="1"/>
  <c r="AR16" i="1"/>
  <c r="AQ16" i="1"/>
  <c r="AF16" i="1"/>
  <c r="AE16" i="1"/>
  <c r="AD16" i="1"/>
  <c r="AC16" i="1"/>
  <c r="AB16" i="1"/>
  <c r="Q16" i="1"/>
  <c r="Q11" i="1" l="1"/>
  <c r="Q9" i="1" l="1"/>
  <c r="Q12" i="1"/>
  <c r="Q13" i="1"/>
  <c r="Q15" i="1"/>
  <c r="Q18" i="1"/>
  <c r="Q19" i="1"/>
  <c r="Q20" i="1"/>
  <c r="AQ14" i="1" l="1"/>
  <c r="AQ12" i="1" l="1"/>
  <c r="L22" i="1" l="1"/>
  <c r="BU19" i="1" l="1"/>
  <c r="BV19" i="1"/>
  <c r="BW19" i="1"/>
  <c r="BX19" i="1"/>
  <c r="BY19" i="1"/>
  <c r="AQ19" i="1"/>
  <c r="AR19" i="1"/>
  <c r="AS19" i="1"/>
  <c r="AT19" i="1"/>
  <c r="AU19" i="1"/>
  <c r="AB19" i="1"/>
  <c r="AC19" i="1"/>
  <c r="AD19" i="1"/>
  <c r="AE19" i="1"/>
  <c r="AF19" i="1"/>
  <c r="BY18" i="1"/>
  <c r="BX18" i="1"/>
  <c r="BW18" i="1"/>
  <c r="BV18" i="1"/>
  <c r="BU18" i="1"/>
  <c r="AU18" i="1"/>
  <c r="AT18" i="1"/>
  <c r="AS18" i="1"/>
  <c r="AR18" i="1"/>
  <c r="AQ18" i="1"/>
  <c r="AF18" i="1"/>
  <c r="AE18" i="1"/>
  <c r="AD18" i="1"/>
  <c r="AC18" i="1"/>
  <c r="AB18" i="1"/>
  <c r="B22" i="1" l="1"/>
  <c r="AF13" i="1" l="1"/>
  <c r="AF9" i="1"/>
  <c r="AU9" i="1"/>
  <c r="BY9" i="1"/>
  <c r="CB22" i="1" l="1"/>
  <c r="CC22" i="1"/>
  <c r="CD22" i="1"/>
  <c r="CE22" i="1"/>
  <c r="CF22" i="1"/>
  <c r="CG22" i="1"/>
  <c r="CH22" i="1"/>
  <c r="CI22" i="1"/>
  <c r="CJ22" i="1"/>
  <c r="CK22" i="1"/>
  <c r="CL22" i="1"/>
  <c r="CM22" i="1"/>
  <c r="CN22" i="1"/>
  <c r="CO22" i="1"/>
  <c r="CP22" i="1"/>
  <c r="CQ22" i="1"/>
  <c r="CR22" i="1"/>
  <c r="CS22" i="1"/>
  <c r="CT22" i="1"/>
  <c r="CU22" i="1"/>
  <c r="CV22" i="1"/>
  <c r="CW22" i="1"/>
  <c r="CX22" i="1"/>
  <c r="CY22" i="1"/>
  <c r="CZ22" i="1"/>
  <c r="DA22" i="1"/>
  <c r="DB22" i="1"/>
  <c r="DC22" i="1"/>
  <c r="CA22" i="1"/>
  <c r="BZ22" i="1"/>
  <c r="AY22" i="1"/>
  <c r="AZ22" i="1"/>
  <c r="BY20" i="1"/>
  <c r="BU11" i="1"/>
  <c r="BV11" i="1"/>
  <c r="BW11" i="1"/>
  <c r="BX11" i="1"/>
  <c r="BY11" i="1"/>
  <c r="BU12" i="1"/>
  <c r="BV12" i="1"/>
  <c r="BW12" i="1"/>
  <c r="BX12" i="1"/>
  <c r="BY12" i="1"/>
  <c r="BU13" i="1"/>
  <c r="BV13" i="1"/>
  <c r="BW13" i="1"/>
  <c r="BX13" i="1"/>
  <c r="BY13" i="1"/>
  <c r="BU15" i="1"/>
  <c r="BV15" i="1"/>
  <c r="BW15" i="1"/>
  <c r="BX15" i="1"/>
  <c r="BY15" i="1"/>
  <c r="BU20" i="1"/>
  <c r="BV20" i="1"/>
  <c r="BW20" i="1"/>
  <c r="BX20" i="1"/>
  <c r="BU21" i="1"/>
  <c r="BV21" i="1"/>
  <c r="BW21" i="1"/>
  <c r="BX21" i="1"/>
  <c r="BY21" i="1"/>
  <c r="BY10" i="1"/>
  <c r="BX10" i="1"/>
  <c r="BW10" i="1"/>
  <c r="BV10" i="1"/>
  <c r="BV9" i="1"/>
  <c r="AQ11" i="1"/>
  <c r="AR11" i="1"/>
  <c r="AS11" i="1"/>
  <c r="AT11" i="1"/>
  <c r="BX9" i="1"/>
  <c r="BW9" i="1"/>
  <c r="BS22" i="1"/>
  <c r="BT22" i="1"/>
  <c r="BR22" i="1"/>
  <c r="BN22" i="1"/>
  <c r="BO22" i="1"/>
  <c r="BY22" i="1" l="1"/>
  <c r="BX22" i="1"/>
  <c r="BW22" i="1"/>
  <c r="BI22" i="1"/>
  <c r="BD22" i="1"/>
  <c r="BE22" i="1"/>
  <c r="AT9" i="1"/>
  <c r="AX22" i="1"/>
  <c r="AU11" i="1"/>
  <c r="AU15" i="1"/>
  <c r="AT14" i="1"/>
  <c r="AS13" i="1"/>
  <c r="AF15" i="1"/>
  <c r="AE15" i="1"/>
  <c r="AD15" i="1"/>
  <c r="AB9" i="1"/>
  <c r="AD11" i="1"/>
  <c r="AV22" i="1"/>
  <c r="AR12" i="1"/>
  <c r="AS12" i="1"/>
  <c r="AT12" i="1"/>
  <c r="AU12" i="1"/>
  <c r="AR13" i="1"/>
  <c r="AT13" i="1"/>
  <c r="AU13" i="1"/>
  <c r="AR14" i="1"/>
  <c r="AS14" i="1"/>
  <c r="AU14" i="1"/>
  <c r="AR15" i="1"/>
  <c r="AS15" i="1"/>
  <c r="AT15" i="1"/>
  <c r="AR21" i="1"/>
  <c r="AS21" i="1"/>
  <c r="AT21" i="1"/>
  <c r="AU21" i="1"/>
  <c r="AS9" i="1"/>
  <c r="AQ15" i="1"/>
  <c r="AR9" i="1"/>
  <c r="AQ9" i="1"/>
  <c r="AC11" i="1"/>
  <c r="AE11" i="1"/>
  <c r="AF11" i="1"/>
  <c r="AC12" i="1"/>
  <c r="AD12" i="1"/>
  <c r="AE12" i="1"/>
  <c r="AF12" i="1"/>
  <c r="AC13" i="1"/>
  <c r="AD13" i="1"/>
  <c r="AE13" i="1"/>
  <c r="AC14" i="1"/>
  <c r="AD14" i="1"/>
  <c r="AE14" i="1"/>
  <c r="AF14" i="1"/>
  <c r="AC15" i="1"/>
  <c r="AC20" i="1"/>
  <c r="AD20" i="1"/>
  <c r="AE20" i="1"/>
  <c r="AF20" i="1"/>
  <c r="AC21" i="1"/>
  <c r="AD21" i="1"/>
  <c r="AE21" i="1"/>
  <c r="AF21" i="1"/>
  <c r="AB13" i="1"/>
  <c r="AC9" i="1"/>
  <c r="AD9" i="1"/>
  <c r="AE9" i="1"/>
  <c r="Y22" i="1"/>
  <c r="T22" i="1"/>
  <c r="N22" i="1"/>
  <c r="I22" i="1"/>
  <c r="AC22" i="1" l="1"/>
  <c r="AR22" i="1"/>
  <c r="AU22" i="1"/>
  <c r="AT22" i="1"/>
  <c r="AS22" i="1"/>
  <c r="AD22" i="1"/>
  <c r="AE22" i="1"/>
  <c r="AF22" i="1"/>
  <c r="D22" i="1"/>
  <c r="E22" i="1"/>
  <c r="BU9" i="1" l="1"/>
  <c r="BU10" i="1" l="1"/>
  <c r="AQ21" i="1"/>
  <c r="AQ13" i="1"/>
  <c r="AB11" i="1"/>
  <c r="AB12" i="1"/>
  <c r="AB14" i="1"/>
  <c r="AB15" i="1"/>
  <c r="AB20" i="1"/>
  <c r="AB21" i="1"/>
  <c r="AQ22" i="1" l="1"/>
  <c r="AB22" i="1"/>
  <c r="BU22" i="1"/>
  <c r="C22" i="1" l="1"/>
  <c r="F22" i="1"/>
  <c r="G22" i="1"/>
  <c r="H22" i="1"/>
  <c r="J22" i="1"/>
  <c r="K22" i="1"/>
  <c r="BM22" i="1" l="1"/>
  <c r="BH22" i="1"/>
  <c r="BC22" i="1"/>
  <c r="Z22" i="1"/>
  <c r="U22" i="1"/>
  <c r="O22" i="1"/>
  <c r="BV22" i="1" l="1"/>
  <c r="AW22" i="1"/>
  <c r="BL22" i="1"/>
  <c r="BK22" i="1"/>
  <c r="S22" i="1"/>
  <c r="R22" i="1"/>
  <c r="BP22" i="1"/>
  <c r="BF22" i="1"/>
  <c r="BA22" i="1"/>
  <c r="W22" i="1"/>
  <c r="P22" i="1"/>
  <c r="Q22" i="1"/>
  <c r="BQ22" i="1"/>
  <c r="BJ22" i="1"/>
  <c r="BG22" i="1"/>
  <c r="BB22" i="1"/>
  <c r="AA22" i="1"/>
  <c r="X22" i="1"/>
  <c r="V22" i="1"/>
</calcChain>
</file>

<file path=xl/sharedStrings.xml><?xml version="1.0" encoding="utf-8"?>
<sst xmlns="http://schemas.openxmlformats.org/spreadsheetml/2006/main" count="176" uniqueCount="54">
  <si>
    <t>Gesamt</t>
  </si>
  <si>
    <t>weibl.</t>
  </si>
  <si>
    <t>gesamt</t>
  </si>
  <si>
    <t>%-Anteil
weibl.</t>
  </si>
  <si>
    <t>Bewerbungsgespräche</t>
  </si>
  <si>
    <t>Gesamtzahl</t>
  </si>
  <si>
    <t>jünger als 18 Jahre</t>
  </si>
  <si>
    <t>18 Jahre und älter</t>
  </si>
  <si>
    <t>ohne Schulabschluss</t>
  </si>
  <si>
    <t>Hauptschulabschluss</t>
  </si>
  <si>
    <t>Fachhochulreife, Hochschulreife</t>
  </si>
  <si>
    <t>Ausbildung/Studium (nur höchster Abschluss)</t>
  </si>
  <si>
    <t>abgebrochene Berufsausbildung</t>
  </si>
  <si>
    <t>abgeschlossene Berufsausbildung</t>
  </si>
  <si>
    <t>abgebrochenes Hochschulstudium</t>
  </si>
  <si>
    <t>abgeschlossenes Hochschulstudium</t>
  </si>
  <si>
    <t>Bewerbungen</t>
  </si>
  <si>
    <t>keine Angabe</t>
  </si>
  <si>
    <r>
      <t xml:space="preserve">Bewerbungen für den erfragten Jahrgang </t>
    </r>
    <r>
      <rPr>
        <b/>
        <vertAlign val="superscript"/>
        <sz val="14"/>
        <color indexed="8"/>
        <rFont val="Arial"/>
        <family val="2"/>
      </rPr>
      <t>1</t>
    </r>
    <r>
      <rPr>
        <b/>
        <sz val="14"/>
        <color indexed="8"/>
        <rFont val="Arial"/>
        <family val="2"/>
      </rPr>
      <t xml:space="preserve"> </t>
    </r>
  </si>
  <si>
    <r>
      <t>Alter</t>
    </r>
    <r>
      <rPr>
        <b/>
        <vertAlign val="superscript"/>
        <sz val="14"/>
        <color indexed="8"/>
        <rFont val="Arial"/>
        <family val="2"/>
      </rPr>
      <t>4</t>
    </r>
  </si>
  <si>
    <r>
      <t>Bildungsabschluss (nur höchster Abschluss)</t>
    </r>
    <r>
      <rPr>
        <b/>
        <vertAlign val="superscript"/>
        <sz val="14"/>
        <color indexed="8"/>
        <rFont val="Arial"/>
        <family val="2"/>
      </rPr>
      <t>5</t>
    </r>
  </si>
  <si>
    <r>
      <t>Neuzugänge seit Projektbeginn</t>
    </r>
    <r>
      <rPr>
        <b/>
        <vertAlign val="superscript"/>
        <sz val="14"/>
        <color indexed="8"/>
        <rFont val="Arial"/>
        <family val="2"/>
      </rPr>
      <t>2</t>
    </r>
  </si>
  <si>
    <r>
      <t>Verbliebene/Verlängerer aus dem vorherigen Zyklus</t>
    </r>
    <r>
      <rPr>
        <b/>
        <vertAlign val="superscript"/>
        <sz val="14"/>
        <color indexed="8"/>
        <rFont val="Arial"/>
        <family val="2"/>
      </rPr>
      <t>3</t>
    </r>
  </si>
  <si>
    <t xml:space="preserve">männl. </t>
  </si>
  <si>
    <t>divers</t>
  </si>
  <si>
    <r>
      <rPr>
        <vertAlign val="superscript"/>
        <sz val="11"/>
        <rFont val="Arial"/>
        <family val="2"/>
      </rPr>
      <t>1</t>
    </r>
    <r>
      <rPr>
        <sz val="11"/>
        <rFont val="Arial"/>
        <family val="2"/>
      </rPr>
      <t xml:space="preserve">Hinsichtlich der Zahl der Anfragen, der Bewerber/innen und der Bewerbungsgespräche sind realitätsnahe Schätzwerte legitim, sollten Sie bzw. die Träger keine separate Zählung durchführen. </t>
    </r>
  </si>
  <si>
    <r>
      <rPr>
        <vertAlign val="superscript"/>
        <sz val="11"/>
        <rFont val="Arial"/>
        <family val="2"/>
      </rPr>
      <t>4</t>
    </r>
    <r>
      <rPr>
        <sz val="11"/>
        <rFont val="Arial"/>
        <family val="2"/>
      </rPr>
      <t>Altersangabe zum Stichtag 01.12.</t>
    </r>
  </si>
  <si>
    <r>
      <rPr>
        <vertAlign val="superscript"/>
        <sz val="11"/>
        <rFont val="Arial"/>
        <family val="2"/>
      </rPr>
      <t>5</t>
    </r>
    <r>
      <rPr>
        <sz val="11"/>
        <rFont val="Arial"/>
        <family val="2"/>
      </rPr>
      <t xml:space="preserve">Für Jugendliche aus dem Ausland gilt der Bildungsabschluss aus dem Herkunftsland. </t>
    </r>
  </si>
  <si>
    <t>Allgemeine Angaben (Alle Angaben zu Alter, Bildungsabschluss sowie Ausbildung/Studium beziehen sich auf die Gesamtzahl der Freiwilligen zum Stichtag 01.12. und nicht nur auf die Neuzugänge.)</t>
  </si>
  <si>
    <t>Mittlere Reife, Fach-oberschulreife, Mittlerer Schulabschluss, Realschulabschluss</t>
  </si>
  <si>
    <t>ohne  Angabe</t>
  </si>
  <si>
    <t>ohne Angabe</t>
  </si>
  <si>
    <t>AEJ</t>
  </si>
  <si>
    <t>AEJ Ausland</t>
  </si>
  <si>
    <t>ASB</t>
  </si>
  <si>
    <t>AWO</t>
  </si>
  <si>
    <t>BKJ</t>
  </si>
  <si>
    <t>DPWV</t>
  </si>
  <si>
    <t>DRK</t>
  </si>
  <si>
    <t>DSJ</t>
  </si>
  <si>
    <t>IB</t>
  </si>
  <si>
    <t>JHD</t>
  </si>
  <si>
    <t>JUH</t>
  </si>
  <si>
    <t>MHD</t>
  </si>
  <si>
    <t>BAFzA</t>
  </si>
  <si>
    <r>
      <rPr>
        <vertAlign val="superscript"/>
        <sz val="11"/>
        <rFont val="Arial"/>
        <family val="2"/>
      </rPr>
      <t>3</t>
    </r>
    <r>
      <rPr>
        <sz val="11"/>
        <rFont val="Arial"/>
        <family val="2"/>
      </rPr>
      <t>Verbliebene: Alle Freiwilligen, die aus dem vorherigen Zyklus verblieben sind (also ihr FSJ vor dem 01.08. bzw. 01.09. des in der Stichtagsstatistik abgefragten Jahres begonnen haben) und zum 01.12. im Dienst waren.</t>
    </r>
  </si>
  <si>
    <r>
      <rPr>
        <vertAlign val="superscript"/>
        <sz val="11"/>
        <rFont val="Arial"/>
        <family val="2"/>
      </rPr>
      <t>2</t>
    </r>
    <r>
      <rPr>
        <sz val="11"/>
        <rFont val="Arial"/>
        <family val="2"/>
      </rPr>
      <t>Neuzugänge: Alle Freiwilligen, die nach dem 31.07. bzw. 31.08. und vor dem 02.12. des in der Stichtagsstatistik abgefragten Jahres ihr FSJ begonnen haben und am 01.12. noch im Dienst sind.</t>
    </r>
  </si>
  <si>
    <t>ohne Berufsausbildung / ohne Hochschulstudium</t>
  </si>
  <si>
    <t>Anzahl Freiwillige</t>
  </si>
  <si>
    <t>Jahrgang 2023/2024 FSJ In- und Ausland</t>
  </si>
  <si>
    <t>Statistische Angaben zum Stichtag: 01.12.2023</t>
  </si>
  <si>
    <t>Zentralstellen</t>
  </si>
  <si>
    <t>*</t>
  </si>
  <si>
    <t>*die genauen Daten sind nicht bekannt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</si>
</sst>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Arial"/>
      <family val="2"/>
    </font>
    <font>
      <sz val="11"/>
      <color theme="1"/>
      <name val="Arial"/>
      <family val="2"/>
    </font>
    <font>
      <sz val="11"/>
      <color indexed="8"/>
      <name val="Calibri"/>
      <family val="2"/>
    </font>
    <font>
      <sz val="11"/>
      <color indexed="8"/>
      <name val="Calibri"/>
      <family val="2"/>
    </font>
    <font>
      <b/>
      <sz val="14"/>
      <color indexed="8"/>
      <name val="Arial"/>
      <family val="2"/>
    </font>
    <font>
      <b/>
      <vertAlign val="superscript"/>
      <sz val="14"/>
      <color indexed="8"/>
      <name val="Arial"/>
      <family val="2"/>
    </font>
    <font>
      <sz val="14"/>
      <color theme="1"/>
      <name val="Arial"/>
      <family val="2"/>
    </font>
    <font>
      <b/>
      <sz val="16"/>
      <color indexed="8"/>
      <name val="Arial"/>
      <family val="2"/>
    </font>
    <font>
      <sz val="16"/>
      <color theme="1"/>
      <name val="Arial"/>
      <family val="2"/>
    </font>
    <font>
      <sz val="14"/>
      <color indexed="8"/>
      <name val="Arial"/>
      <family val="2"/>
    </font>
    <font>
      <sz val="11"/>
      <name val="Arial"/>
      <family val="2"/>
    </font>
    <font>
      <vertAlign val="superscript"/>
      <sz val="11"/>
      <name val="Arial"/>
      <family val="2"/>
    </font>
    <font>
      <sz val="11"/>
      <color indexed="10"/>
      <name val="Arial"/>
      <family val="2"/>
    </font>
    <font>
      <sz val="12"/>
      <color theme="1"/>
      <name val="Arial"/>
      <family val="2"/>
    </font>
    <font>
      <sz val="11"/>
      <color indexed="8"/>
      <name val="Arial"/>
      <family val="2"/>
    </font>
    <font>
      <b/>
      <sz val="14"/>
      <color theme="1"/>
      <name val="Arial"/>
      <family val="2"/>
    </font>
    <font>
      <sz val="12"/>
      <color indexed="8"/>
      <name val="Arial"/>
      <family val="2"/>
    </font>
    <font>
      <b/>
      <sz val="14"/>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B7DEE8"/>
        <bgColor indexed="64"/>
      </patternFill>
    </fill>
    <fill>
      <patternFill patternType="solid">
        <fgColor rgb="FFC0C0C0"/>
        <bgColor indexed="64"/>
      </patternFill>
    </fill>
    <fill>
      <patternFill patternType="solid">
        <fgColor rgb="FF00CC99"/>
        <bgColor indexed="64"/>
      </patternFill>
    </fill>
    <fill>
      <patternFill patternType="solid">
        <fgColor rgb="FF66FF66"/>
        <bgColor indexed="64"/>
      </patternFill>
    </fill>
    <fill>
      <patternFill patternType="solid">
        <fgColor rgb="FFFFFFCC"/>
        <bgColor indexed="64"/>
      </patternFill>
    </fill>
  </fills>
  <borders count="9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style="thin">
        <color indexed="64"/>
      </bottom>
      <diagonal/>
    </border>
    <border>
      <left/>
      <right style="thin">
        <color indexed="64"/>
      </right>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right style="dotted">
        <color indexed="64"/>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otted">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top/>
      <bottom style="medium">
        <color indexed="64"/>
      </bottom>
      <diagonal/>
    </border>
    <border>
      <left style="thin">
        <color indexed="64"/>
      </left>
      <right style="dash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dashed">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medium">
        <color indexed="64"/>
      </left>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5">
    <xf numFmtId="0" fontId="0"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387">
    <xf numFmtId="0" fontId="0" fillId="0" borderId="0" xfId="0"/>
    <xf numFmtId="0" fontId="5" fillId="0" borderId="0" xfId="0" applyFont="1"/>
    <xf numFmtId="0" fontId="7" fillId="0" borderId="0" xfId="0" applyFont="1"/>
    <xf numFmtId="0" fontId="7" fillId="0" borderId="0" xfId="0" applyFont="1" applyBorder="1"/>
    <xf numFmtId="0" fontId="7" fillId="3" borderId="0" xfId="0" applyFont="1" applyFill="1"/>
    <xf numFmtId="3" fontId="5" fillId="3" borderId="5" xfId="0" applyNumberFormat="1" applyFont="1" applyFill="1" applyBorder="1" applyAlignment="1">
      <alignment vertical="top" wrapText="1"/>
    </xf>
    <xf numFmtId="3" fontId="7" fillId="3" borderId="1" xfId="0" applyNumberFormat="1" applyFont="1" applyFill="1" applyBorder="1" applyAlignment="1">
      <alignment vertical="top"/>
    </xf>
    <xf numFmtId="3" fontId="7" fillId="3" borderId="8" xfId="0" applyNumberFormat="1" applyFont="1" applyFill="1" applyBorder="1" applyAlignment="1">
      <alignment vertical="top"/>
    </xf>
    <xf numFmtId="3" fontId="5" fillId="3" borderId="1" xfId="0" applyNumberFormat="1" applyFont="1" applyFill="1" applyBorder="1" applyAlignment="1">
      <alignment vertical="top"/>
    </xf>
    <xf numFmtId="3" fontId="7" fillId="2" borderId="1" xfId="0" applyNumberFormat="1" applyFont="1" applyFill="1" applyBorder="1" applyAlignment="1">
      <alignment vertical="top"/>
    </xf>
    <xf numFmtId="3" fontId="7" fillId="2" borderId="8" xfId="0" applyNumberFormat="1" applyFont="1" applyFill="1" applyBorder="1" applyAlignment="1">
      <alignment vertical="top"/>
    </xf>
    <xf numFmtId="0" fontId="7" fillId="0" borderId="2" xfId="0" applyFont="1" applyBorder="1" applyAlignment="1">
      <alignment vertical="top"/>
    </xf>
    <xf numFmtId="3" fontId="7" fillId="3" borderId="1" xfId="0" applyNumberFormat="1" applyFont="1" applyFill="1" applyBorder="1" applyAlignment="1">
      <alignment vertical="top" wrapText="1"/>
    </xf>
    <xf numFmtId="0" fontId="7" fillId="3" borderId="2" xfId="0" applyFont="1" applyFill="1" applyBorder="1" applyAlignment="1">
      <alignment vertical="top"/>
    </xf>
    <xf numFmtId="3" fontId="5" fillId="2" borderId="1" xfId="0" applyNumberFormat="1" applyFont="1" applyFill="1" applyBorder="1" applyAlignment="1">
      <alignment vertical="top"/>
    </xf>
    <xf numFmtId="3" fontId="7" fillId="3" borderId="8" xfId="0" applyNumberFormat="1" applyFont="1" applyFill="1" applyBorder="1" applyAlignment="1">
      <alignment vertical="top" wrapText="1"/>
    </xf>
    <xf numFmtId="3" fontId="5" fillId="3" borderId="1" xfId="0" applyNumberFormat="1" applyFont="1" applyFill="1" applyBorder="1" applyAlignment="1">
      <alignment vertical="top" wrapText="1"/>
    </xf>
    <xf numFmtId="0" fontId="7" fillId="0" borderId="0" xfId="0" applyFont="1" applyAlignment="1"/>
    <xf numFmtId="3" fontId="7" fillId="3" borderId="9" xfId="0" applyNumberFormat="1" applyFont="1" applyFill="1" applyBorder="1" applyAlignment="1">
      <alignment vertical="top" wrapText="1"/>
    </xf>
    <xf numFmtId="3" fontId="7" fillId="3" borderId="10" xfId="0" applyNumberFormat="1" applyFont="1" applyFill="1" applyBorder="1" applyAlignment="1">
      <alignment vertical="top" wrapText="1"/>
    </xf>
    <xf numFmtId="3" fontId="7" fillId="3" borderId="11" xfId="0" applyNumberFormat="1" applyFont="1" applyFill="1" applyBorder="1" applyAlignment="1">
      <alignment vertical="top" wrapText="1"/>
    </xf>
    <xf numFmtId="3" fontId="7" fillId="3" borderId="9" xfId="0" applyNumberFormat="1" applyFont="1" applyFill="1" applyBorder="1" applyAlignment="1">
      <alignment vertical="top"/>
    </xf>
    <xf numFmtId="3" fontId="7" fillId="3" borderId="10" xfId="0" applyNumberFormat="1" applyFont="1" applyFill="1" applyBorder="1" applyAlignment="1">
      <alignment vertical="top"/>
    </xf>
    <xf numFmtId="3" fontId="7" fillId="3" borderId="11" xfId="0" applyNumberFormat="1" applyFont="1" applyFill="1" applyBorder="1" applyAlignment="1">
      <alignment vertical="top"/>
    </xf>
    <xf numFmtId="3" fontId="7" fillId="2" borderId="9" xfId="0" applyNumberFormat="1" applyFont="1" applyFill="1" applyBorder="1" applyAlignment="1">
      <alignment vertical="top"/>
    </xf>
    <xf numFmtId="3" fontId="7" fillId="2" borderId="10" xfId="0" applyNumberFormat="1" applyFont="1" applyFill="1" applyBorder="1" applyAlignment="1">
      <alignment vertical="top"/>
    </xf>
    <xf numFmtId="3" fontId="7" fillId="2" borderId="11" xfId="0" applyNumberFormat="1" applyFont="1" applyFill="1" applyBorder="1" applyAlignment="1">
      <alignment vertical="top"/>
    </xf>
    <xf numFmtId="3" fontId="5" fillId="3" borderId="4" xfId="0" applyNumberFormat="1" applyFont="1" applyFill="1" applyBorder="1" applyAlignment="1">
      <alignment vertical="top" wrapText="1"/>
    </xf>
    <xf numFmtId="3" fontId="5" fillId="3" borderId="2" xfId="0" applyNumberFormat="1" applyFont="1" applyFill="1" applyBorder="1" applyAlignment="1">
      <alignment vertical="top"/>
    </xf>
    <xf numFmtId="3" fontId="5" fillId="2" borderId="2" xfId="0" applyNumberFormat="1" applyFont="1" applyFill="1" applyBorder="1" applyAlignment="1">
      <alignment vertical="top"/>
    </xf>
    <xf numFmtId="3" fontId="5" fillId="3" borderId="7" xfId="0" applyNumberFormat="1" applyFont="1" applyFill="1" applyBorder="1" applyAlignment="1">
      <alignment vertical="top"/>
    </xf>
    <xf numFmtId="3" fontId="7" fillId="3" borderId="12" xfId="0" applyNumberFormat="1" applyFont="1" applyFill="1" applyBorder="1" applyAlignment="1">
      <alignment vertical="top"/>
    </xf>
    <xf numFmtId="3" fontId="7" fillId="3" borderId="13" xfId="0" applyNumberFormat="1" applyFont="1" applyFill="1" applyBorder="1" applyAlignment="1">
      <alignment vertical="top"/>
    </xf>
    <xf numFmtId="3" fontId="7" fillId="3" borderId="14" xfId="0" applyNumberFormat="1" applyFont="1" applyFill="1" applyBorder="1" applyAlignment="1">
      <alignment vertical="top"/>
    </xf>
    <xf numFmtId="3" fontId="7" fillId="3" borderId="12" xfId="0" applyNumberFormat="1" applyFont="1" applyFill="1" applyBorder="1" applyAlignment="1">
      <alignment vertical="top" wrapText="1"/>
    </xf>
    <xf numFmtId="3" fontId="7" fillId="3" borderId="13" xfId="0" applyNumberFormat="1" applyFont="1" applyFill="1" applyBorder="1" applyAlignment="1">
      <alignment vertical="top" wrapText="1"/>
    </xf>
    <xf numFmtId="3" fontId="7" fillId="3" borderId="14" xfId="0" applyNumberFormat="1" applyFont="1" applyFill="1" applyBorder="1" applyAlignment="1">
      <alignment vertical="top" wrapText="1"/>
    </xf>
    <xf numFmtId="3" fontId="7" fillId="2" borderId="12" xfId="0" applyNumberFormat="1" applyFont="1" applyFill="1" applyBorder="1" applyAlignment="1">
      <alignment vertical="top"/>
    </xf>
    <xf numFmtId="3" fontId="7" fillId="2" borderId="13" xfId="0" applyNumberFormat="1" applyFont="1" applyFill="1" applyBorder="1" applyAlignment="1">
      <alignment vertical="top"/>
    </xf>
    <xf numFmtId="3" fontId="7" fillId="2" borderId="14" xfId="0" applyNumberFormat="1" applyFont="1" applyFill="1" applyBorder="1" applyAlignment="1">
      <alignment vertical="top"/>
    </xf>
    <xf numFmtId="3" fontId="7" fillId="3" borderId="15" xfId="0" applyNumberFormat="1" applyFont="1" applyFill="1" applyBorder="1" applyAlignment="1">
      <alignment vertical="top"/>
    </xf>
    <xf numFmtId="3" fontId="7" fillId="2" borderId="15" xfId="0" applyNumberFormat="1" applyFont="1" applyFill="1" applyBorder="1" applyAlignment="1">
      <alignment vertical="top"/>
    </xf>
    <xf numFmtId="0" fontId="2" fillId="0" borderId="0" xfId="0" applyFont="1"/>
    <xf numFmtId="0" fontId="11" fillId="0" borderId="0" xfId="0" applyFont="1" applyAlignment="1">
      <alignment horizontal="left" vertical="top" wrapText="1"/>
    </xf>
    <xf numFmtId="0" fontId="13" fillId="0" borderId="0" xfId="0" applyFont="1"/>
    <xf numFmtId="0" fontId="2" fillId="0" borderId="0" xfId="0" applyFont="1" applyBorder="1"/>
    <xf numFmtId="0" fontId="2" fillId="0" borderId="0" xfId="0" applyFont="1" applyAlignment="1">
      <alignment horizontal="left"/>
    </xf>
    <xf numFmtId="0" fontId="11" fillId="0" borderId="0" xfId="0" applyFont="1" applyAlignment="1">
      <alignment vertical="top" wrapText="1"/>
    </xf>
    <xf numFmtId="0" fontId="5" fillId="0" borderId="0" xfId="0" applyFont="1" applyFill="1" applyBorder="1" applyAlignment="1">
      <alignment vertical="top"/>
    </xf>
    <xf numFmtId="3" fontId="7" fillId="4" borderId="12" xfId="0" applyNumberFormat="1" applyFont="1" applyFill="1" applyBorder="1" applyAlignment="1">
      <alignment vertical="top"/>
    </xf>
    <xf numFmtId="3" fontId="7" fillId="4" borderId="13" xfId="0" applyNumberFormat="1" applyFont="1" applyFill="1" applyBorder="1" applyAlignment="1">
      <alignment vertical="top"/>
    </xf>
    <xf numFmtId="3" fontId="7" fillId="4" borderId="14" xfId="0" applyNumberFormat="1" applyFont="1" applyFill="1" applyBorder="1" applyAlignment="1">
      <alignment vertical="top"/>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5" xfId="0" applyFont="1" applyFill="1" applyBorder="1" applyAlignment="1">
      <alignment horizontal="center" wrapText="1"/>
    </xf>
    <xf numFmtId="0" fontId="14" fillId="0" borderId="0" xfId="0" applyFont="1"/>
    <xf numFmtId="0" fontId="1" fillId="0" borderId="0" xfId="0" applyFont="1"/>
    <xf numFmtId="0" fontId="1" fillId="0" borderId="0" xfId="0" applyFont="1" applyBorder="1"/>
    <xf numFmtId="0" fontId="15" fillId="0" borderId="0" xfId="0" applyFont="1"/>
    <xf numFmtId="0" fontId="14" fillId="0" borderId="0" xfId="0" applyFont="1" applyBorder="1"/>
    <xf numFmtId="0" fontId="7" fillId="3" borderId="0" xfId="0" applyFont="1" applyFill="1" applyBorder="1"/>
    <xf numFmtId="0" fontId="7" fillId="0" borderId="0" xfId="0" applyFont="1" applyBorder="1" applyAlignment="1">
      <alignment vertical="top"/>
    </xf>
    <xf numFmtId="0" fontId="7" fillId="3" borderId="0" xfId="0" applyFont="1" applyFill="1" applyBorder="1" applyAlignment="1">
      <alignment vertical="top"/>
    </xf>
    <xf numFmtId="9" fontId="5" fillId="0" borderId="0" xfId="1" applyFont="1" applyFill="1" applyBorder="1" applyAlignment="1">
      <alignment vertical="top"/>
    </xf>
    <xf numFmtId="0" fontId="7" fillId="0" borderId="0" xfId="0" applyFont="1" applyFill="1" applyBorder="1" applyAlignment="1">
      <alignment vertical="top"/>
    </xf>
    <xf numFmtId="0" fontId="7" fillId="0" borderId="0" xfId="0" applyFont="1" applyFill="1" applyAlignment="1">
      <alignment vertical="top"/>
    </xf>
    <xf numFmtId="3" fontId="5" fillId="0" borderId="0" xfId="0" applyNumberFormat="1" applyFont="1" applyFill="1" applyBorder="1" applyAlignment="1">
      <alignment vertical="top"/>
    </xf>
    <xf numFmtId="3" fontId="7" fillId="4" borderId="12" xfId="0" applyNumberFormat="1" applyFont="1" applyFill="1" applyBorder="1" applyAlignment="1">
      <alignment vertical="top" wrapText="1"/>
    </xf>
    <xf numFmtId="3" fontId="7" fillId="4" borderId="13" xfId="0" applyNumberFormat="1" applyFont="1" applyFill="1" applyBorder="1" applyAlignment="1">
      <alignment vertical="top" wrapText="1"/>
    </xf>
    <xf numFmtId="3" fontId="7" fillId="4" borderId="14" xfId="0" applyNumberFormat="1" applyFont="1" applyFill="1" applyBorder="1" applyAlignment="1">
      <alignment vertical="top" wrapText="1"/>
    </xf>
    <xf numFmtId="14" fontId="15" fillId="0" borderId="0" xfId="0" applyNumberFormat="1" applyFont="1" applyAlignment="1">
      <alignment horizontal="center"/>
    </xf>
    <xf numFmtId="0" fontId="15" fillId="0" borderId="0" xfId="0" applyFont="1" applyAlignment="1">
      <alignment horizontal="center"/>
    </xf>
    <xf numFmtId="3" fontId="5" fillId="5" borderId="1" xfId="0" applyNumberFormat="1" applyFont="1" applyFill="1" applyBorder="1" applyAlignment="1">
      <alignment vertical="top"/>
    </xf>
    <xf numFmtId="3" fontId="7" fillId="5" borderId="12" xfId="0" applyNumberFormat="1" applyFont="1" applyFill="1" applyBorder="1" applyAlignment="1">
      <alignment vertical="top"/>
    </xf>
    <xf numFmtId="3" fontId="7" fillId="5" borderId="13" xfId="0" applyNumberFormat="1" applyFont="1" applyFill="1" applyBorder="1" applyAlignment="1">
      <alignment vertical="top"/>
    </xf>
    <xf numFmtId="3" fontId="7" fillId="5" borderId="14" xfId="0" applyNumberFormat="1" applyFont="1" applyFill="1" applyBorder="1" applyAlignment="1">
      <alignment vertical="top"/>
    </xf>
    <xf numFmtId="3" fontId="7" fillId="4" borderId="9" xfId="0" applyNumberFormat="1" applyFont="1" applyFill="1" applyBorder="1" applyAlignment="1">
      <alignment vertical="top" wrapText="1"/>
    </xf>
    <xf numFmtId="3" fontId="7" fillId="4" borderId="10" xfId="0" applyNumberFormat="1" applyFont="1" applyFill="1" applyBorder="1" applyAlignment="1">
      <alignment vertical="top" wrapText="1"/>
    </xf>
    <xf numFmtId="3" fontId="7" fillId="4" borderId="11" xfId="0" applyNumberFormat="1" applyFont="1" applyFill="1" applyBorder="1" applyAlignment="1">
      <alignment vertical="top" wrapText="1"/>
    </xf>
    <xf numFmtId="3" fontId="7" fillId="4" borderId="10" xfId="0" applyNumberFormat="1" applyFont="1" applyFill="1" applyBorder="1" applyAlignment="1">
      <alignment vertical="top"/>
    </xf>
    <xf numFmtId="3" fontId="7" fillId="4" borderId="11" xfId="0" applyNumberFormat="1" applyFont="1" applyFill="1" applyBorder="1" applyAlignment="1">
      <alignment vertical="top"/>
    </xf>
    <xf numFmtId="3" fontId="7" fillId="4" borderId="9" xfId="0" applyNumberFormat="1" applyFont="1" applyFill="1" applyBorder="1" applyAlignment="1">
      <alignment vertical="top"/>
    </xf>
    <xf numFmtId="3" fontId="5" fillId="4" borderId="1" xfId="0" applyNumberFormat="1" applyFont="1" applyFill="1" applyBorder="1" applyAlignment="1">
      <alignment vertical="top"/>
    </xf>
    <xf numFmtId="3" fontId="5" fillId="4" borderId="2" xfId="0" applyNumberFormat="1" applyFont="1" applyFill="1" applyBorder="1" applyAlignment="1">
      <alignment vertical="top"/>
    </xf>
    <xf numFmtId="3" fontId="7" fillId="4" borderId="8" xfId="0" applyNumberFormat="1" applyFont="1" applyFill="1" applyBorder="1" applyAlignment="1">
      <alignment vertical="top"/>
    </xf>
    <xf numFmtId="3" fontId="7" fillId="4" borderId="1" xfId="0" applyNumberFormat="1" applyFont="1" applyFill="1" applyBorder="1" applyAlignment="1">
      <alignment vertical="top"/>
    </xf>
    <xf numFmtId="3" fontId="7" fillId="4" borderId="15" xfId="0" applyNumberFormat="1" applyFont="1" applyFill="1" applyBorder="1" applyAlignment="1">
      <alignment vertical="top"/>
    </xf>
    <xf numFmtId="0" fontId="7" fillId="4" borderId="0" xfId="0" applyFont="1" applyFill="1" applyBorder="1" applyAlignment="1">
      <alignment vertical="top"/>
    </xf>
    <xf numFmtId="0" fontId="7" fillId="4" borderId="2" xfId="0" applyFont="1" applyFill="1" applyBorder="1" applyAlignment="1">
      <alignment vertical="top"/>
    </xf>
    <xf numFmtId="3" fontId="7" fillId="5" borderId="12" xfId="0" applyNumberFormat="1" applyFont="1" applyFill="1" applyBorder="1" applyAlignment="1">
      <alignment vertical="top" wrapText="1"/>
    </xf>
    <xf numFmtId="3" fontId="7" fillId="5" borderId="13" xfId="0" applyNumberFormat="1" applyFont="1" applyFill="1" applyBorder="1" applyAlignment="1">
      <alignment vertical="top" wrapText="1"/>
    </xf>
    <xf numFmtId="0" fontId="7" fillId="0" borderId="0" xfId="0" applyFont="1" applyAlignment="1"/>
    <xf numFmtId="3" fontId="5" fillId="5" borderId="2" xfId="0" applyNumberFormat="1" applyFont="1" applyFill="1" applyBorder="1" applyAlignment="1">
      <alignment vertical="top"/>
    </xf>
    <xf numFmtId="3" fontId="10" fillId="5" borderId="3" xfId="0" applyNumberFormat="1" applyFont="1" applyFill="1" applyBorder="1" applyAlignment="1">
      <alignment vertical="top"/>
    </xf>
    <xf numFmtId="3" fontId="7" fillId="5" borderId="15" xfId="0" applyNumberFormat="1" applyFont="1" applyFill="1" applyBorder="1" applyAlignment="1">
      <alignment vertical="top"/>
    </xf>
    <xf numFmtId="0" fontId="14" fillId="2" borderId="0" xfId="0" applyFont="1" applyFill="1" applyBorder="1" applyAlignment="1">
      <alignment horizontal="center"/>
    </xf>
    <xf numFmtId="3" fontId="10" fillId="2" borderId="13" xfId="0" applyNumberFormat="1" applyFont="1" applyFill="1" applyBorder="1" applyAlignment="1">
      <alignment vertical="top"/>
    </xf>
    <xf numFmtId="3" fontId="10" fillId="2" borderId="14" xfId="0" applyNumberFormat="1" applyFont="1" applyFill="1" applyBorder="1" applyAlignment="1">
      <alignment vertical="top"/>
    </xf>
    <xf numFmtId="3" fontId="10" fillId="5" borderId="13" xfId="0" applyNumberFormat="1" applyFont="1" applyFill="1" applyBorder="1" applyAlignment="1">
      <alignment vertical="top"/>
    </xf>
    <xf numFmtId="3" fontId="10" fillId="5" borderId="14" xfId="0" applyNumberFormat="1" applyFont="1" applyFill="1" applyBorder="1" applyAlignment="1">
      <alignment vertical="top"/>
    </xf>
    <xf numFmtId="3" fontId="10" fillId="5" borderId="19" xfId="0" applyNumberFormat="1" applyFont="1" applyFill="1" applyBorder="1" applyAlignment="1">
      <alignment vertical="top"/>
    </xf>
    <xf numFmtId="3" fontId="10" fillId="5" borderId="20" xfId="0" applyNumberFormat="1" applyFont="1" applyFill="1" applyBorder="1" applyAlignment="1">
      <alignment vertical="top"/>
    </xf>
    <xf numFmtId="0" fontId="16" fillId="0" borderId="0" xfId="0" applyFont="1" applyBorder="1" applyAlignment="1">
      <alignment vertical="top"/>
    </xf>
    <xf numFmtId="0" fontId="16" fillId="0" borderId="0" xfId="0" applyFont="1" applyAlignment="1">
      <alignment vertical="top"/>
    </xf>
    <xf numFmtId="3" fontId="10" fillId="2" borderId="15" xfId="0" applyNumberFormat="1" applyFont="1" applyFill="1" applyBorder="1" applyAlignment="1">
      <alignment vertical="top"/>
    </xf>
    <xf numFmtId="3" fontId="7" fillId="5" borderId="9" xfId="0" applyNumberFormat="1" applyFont="1" applyFill="1" applyBorder="1" applyAlignment="1">
      <alignment vertical="top"/>
    </xf>
    <xf numFmtId="3" fontId="5" fillId="5" borderId="1" xfId="0" applyNumberFormat="1" applyFont="1" applyFill="1" applyBorder="1" applyAlignment="1">
      <alignment vertical="top" wrapText="1"/>
    </xf>
    <xf numFmtId="3" fontId="10" fillId="5" borderId="15" xfId="0" applyNumberFormat="1" applyFont="1" applyFill="1" applyBorder="1" applyAlignment="1">
      <alignment vertical="top"/>
    </xf>
    <xf numFmtId="3" fontId="7" fillId="5" borderId="10" xfId="0" applyNumberFormat="1" applyFont="1" applyFill="1" applyBorder="1" applyAlignment="1">
      <alignment vertical="top"/>
    </xf>
    <xf numFmtId="3" fontId="7" fillId="5" borderId="11" xfId="0" applyNumberFormat="1" applyFont="1" applyFill="1" applyBorder="1" applyAlignment="1">
      <alignment vertical="top"/>
    </xf>
    <xf numFmtId="3" fontId="7" fillId="5" borderId="8" xfId="0" applyNumberFormat="1" applyFont="1" applyFill="1" applyBorder="1" applyAlignment="1">
      <alignment vertical="top"/>
    </xf>
    <xf numFmtId="3" fontId="7" fillId="5" borderId="9" xfId="0" applyNumberFormat="1" applyFont="1" applyFill="1" applyBorder="1" applyAlignment="1">
      <alignment vertical="top" wrapText="1"/>
    </xf>
    <xf numFmtId="3" fontId="7" fillId="5" borderId="10" xfId="0" applyNumberFormat="1" applyFont="1" applyFill="1" applyBorder="1" applyAlignment="1">
      <alignment vertical="top" wrapText="1"/>
    </xf>
    <xf numFmtId="3" fontId="7" fillId="5" borderId="15" xfId="0" applyNumberFormat="1" applyFont="1" applyFill="1" applyBorder="1" applyAlignment="1">
      <alignment vertical="top" wrapText="1"/>
    </xf>
    <xf numFmtId="0" fontId="7" fillId="5" borderId="0" xfId="0" applyFont="1" applyFill="1" applyBorder="1" applyAlignment="1">
      <alignment vertical="top"/>
    </xf>
    <xf numFmtId="0" fontId="7" fillId="5" borderId="2" xfId="0" applyFont="1" applyFill="1" applyBorder="1" applyAlignment="1">
      <alignment vertical="top"/>
    </xf>
    <xf numFmtId="3" fontId="7" fillId="5" borderId="1" xfId="0" applyNumberFormat="1" applyFont="1" applyFill="1" applyBorder="1" applyAlignment="1">
      <alignment vertical="top"/>
    </xf>
    <xf numFmtId="3" fontId="5" fillId="4" borderId="2" xfId="0" applyNumberFormat="1" applyFont="1" applyFill="1" applyBorder="1" applyAlignment="1">
      <alignment vertical="top" wrapText="1"/>
    </xf>
    <xf numFmtId="3" fontId="5" fillId="4" borderId="1" xfId="0" applyNumberFormat="1" applyFont="1" applyFill="1" applyBorder="1" applyAlignment="1">
      <alignment vertical="top" wrapText="1"/>
    </xf>
    <xf numFmtId="3" fontId="10" fillId="4" borderId="3" xfId="0" applyNumberFormat="1" applyFont="1" applyFill="1" applyBorder="1" applyAlignment="1">
      <alignment vertical="top"/>
    </xf>
    <xf numFmtId="3" fontId="7" fillId="4" borderId="15" xfId="0" applyNumberFormat="1" applyFont="1" applyFill="1" applyBorder="1" applyAlignment="1">
      <alignment vertical="top" wrapText="1"/>
    </xf>
    <xf numFmtId="3" fontId="10" fillId="4" borderId="14" xfId="0" applyNumberFormat="1" applyFont="1" applyFill="1" applyBorder="1" applyAlignment="1">
      <alignment vertical="top"/>
    </xf>
    <xf numFmtId="3" fontId="7" fillId="4" borderId="8" xfId="0" applyNumberFormat="1" applyFont="1" applyFill="1" applyBorder="1" applyAlignment="1">
      <alignment vertical="top" wrapText="1"/>
    </xf>
    <xf numFmtId="3" fontId="7" fillId="4" borderId="1" xfId="0" applyNumberFormat="1" applyFont="1" applyFill="1" applyBorder="1" applyAlignment="1">
      <alignment vertical="top" wrapText="1"/>
    </xf>
    <xf numFmtId="3" fontId="10" fillId="4" borderId="15" xfId="0" applyNumberFormat="1" applyFont="1" applyFill="1" applyBorder="1" applyAlignment="1">
      <alignment vertical="top"/>
    </xf>
    <xf numFmtId="0" fontId="11" fillId="0" borderId="0" xfId="0" applyFont="1" applyAlignment="1">
      <alignment horizontal="left" vertical="top" wrapText="1"/>
    </xf>
    <xf numFmtId="0" fontId="9" fillId="0" borderId="0" xfId="0" applyFont="1" applyAlignment="1"/>
    <xf numFmtId="3" fontId="7" fillId="3" borderId="24" xfId="0" applyNumberFormat="1" applyFont="1" applyFill="1" applyBorder="1" applyAlignment="1">
      <alignment vertical="top" wrapText="1"/>
    </xf>
    <xf numFmtId="3" fontId="7" fillId="3" borderId="24" xfId="0" applyNumberFormat="1" applyFont="1" applyFill="1" applyBorder="1" applyAlignment="1">
      <alignment vertical="top"/>
    </xf>
    <xf numFmtId="3" fontId="7" fillId="2" borderId="24" xfId="0" applyNumberFormat="1" applyFont="1" applyFill="1" applyBorder="1" applyAlignment="1">
      <alignment vertical="top"/>
    </xf>
    <xf numFmtId="3" fontId="7" fillId="5" borderId="24" xfId="0" applyNumberFormat="1" applyFont="1" applyFill="1" applyBorder="1" applyAlignment="1">
      <alignment vertical="top"/>
    </xf>
    <xf numFmtId="3" fontId="7" fillId="4" borderId="24" xfId="0" applyNumberFormat="1" applyFont="1" applyFill="1" applyBorder="1" applyAlignment="1">
      <alignment vertical="top" wrapText="1"/>
    </xf>
    <xf numFmtId="3" fontId="7" fillId="5" borderId="24" xfId="0" applyNumberFormat="1" applyFont="1" applyFill="1" applyBorder="1" applyAlignment="1">
      <alignment vertical="top" wrapText="1"/>
    </xf>
    <xf numFmtId="3" fontId="7" fillId="3" borderId="25" xfId="0" applyNumberFormat="1" applyFont="1" applyFill="1" applyBorder="1" applyAlignment="1">
      <alignment vertical="top" wrapText="1"/>
    </xf>
    <xf numFmtId="3" fontId="7" fillId="4" borderId="24" xfId="0" applyNumberFormat="1" applyFont="1" applyFill="1" applyBorder="1" applyAlignment="1">
      <alignment vertical="top"/>
    </xf>
    <xf numFmtId="3" fontId="7" fillId="3" borderId="21" xfId="0" applyNumberFormat="1" applyFont="1" applyFill="1" applyBorder="1" applyAlignment="1">
      <alignment vertical="top" wrapText="1"/>
    </xf>
    <xf numFmtId="3" fontId="7" fillId="3" borderId="21" xfId="0" applyNumberFormat="1" applyFont="1" applyFill="1" applyBorder="1" applyAlignment="1">
      <alignment vertical="top"/>
    </xf>
    <xf numFmtId="3" fontId="7" fillId="2" borderId="21" xfId="0" applyNumberFormat="1" applyFont="1" applyFill="1" applyBorder="1" applyAlignment="1">
      <alignment vertical="top"/>
    </xf>
    <xf numFmtId="3" fontId="7" fillId="5" borderId="21" xfId="0" applyNumberFormat="1" applyFont="1" applyFill="1" applyBorder="1" applyAlignment="1">
      <alignment vertical="top"/>
    </xf>
    <xf numFmtId="3" fontId="7" fillId="4" borderId="21" xfId="0" applyNumberFormat="1" applyFont="1" applyFill="1" applyBorder="1" applyAlignment="1">
      <alignment vertical="top" wrapText="1"/>
    </xf>
    <xf numFmtId="3" fontId="7" fillId="4" borderId="21" xfId="0" applyNumberFormat="1" applyFont="1" applyFill="1" applyBorder="1" applyAlignment="1">
      <alignment vertical="top"/>
    </xf>
    <xf numFmtId="3" fontId="7" fillId="3" borderId="17" xfId="0" applyNumberFormat="1" applyFont="1" applyFill="1" applyBorder="1" applyAlignment="1">
      <alignment vertical="top" wrapText="1"/>
    </xf>
    <xf numFmtId="0" fontId="14" fillId="2" borderId="22" xfId="0" applyFont="1" applyFill="1" applyBorder="1" applyAlignment="1">
      <alignment horizontal="center"/>
    </xf>
    <xf numFmtId="3" fontId="7" fillId="3" borderId="27" xfId="0" applyNumberFormat="1" applyFont="1" applyFill="1" applyBorder="1" applyAlignment="1">
      <alignment vertical="top"/>
    </xf>
    <xf numFmtId="3" fontId="7" fillId="2" borderId="27" xfId="0" applyNumberFormat="1" applyFont="1" applyFill="1" applyBorder="1" applyAlignment="1">
      <alignment vertical="top"/>
    </xf>
    <xf numFmtId="3" fontId="7" fillId="5" borderId="27" xfId="0" applyNumberFormat="1" applyFont="1" applyFill="1" applyBorder="1" applyAlignment="1">
      <alignment vertical="top"/>
    </xf>
    <xf numFmtId="3" fontId="7" fillId="4" borderId="27" xfId="0" applyNumberFormat="1" applyFont="1" applyFill="1" applyBorder="1" applyAlignment="1">
      <alignment vertical="top" wrapText="1"/>
    </xf>
    <xf numFmtId="3" fontId="7" fillId="5" borderId="27" xfId="0" applyNumberFormat="1" applyFont="1" applyFill="1" applyBorder="1" applyAlignment="1">
      <alignment vertical="top" wrapText="1"/>
    </xf>
    <xf numFmtId="3" fontId="7" fillId="4" borderId="27" xfId="0" applyNumberFormat="1" applyFont="1" applyFill="1" applyBorder="1" applyAlignment="1">
      <alignment vertical="top"/>
    </xf>
    <xf numFmtId="3" fontId="7" fillId="3" borderId="3" xfId="0" applyNumberFormat="1" applyFont="1" applyFill="1" applyBorder="1" applyAlignment="1">
      <alignment vertical="top" wrapText="1"/>
    </xf>
    <xf numFmtId="3" fontId="7" fillId="4" borderId="3" xfId="0" applyNumberFormat="1" applyFont="1" applyFill="1" applyBorder="1" applyAlignment="1">
      <alignment vertical="top" wrapText="1"/>
    </xf>
    <xf numFmtId="3" fontId="7" fillId="3" borderId="3" xfId="0" applyNumberFormat="1" applyFont="1" applyFill="1" applyBorder="1" applyAlignment="1">
      <alignment vertical="top"/>
    </xf>
    <xf numFmtId="3" fontId="7" fillId="4" borderId="3" xfId="0" applyNumberFormat="1" applyFont="1" applyFill="1" applyBorder="1" applyAlignment="1">
      <alignment vertical="top"/>
    </xf>
    <xf numFmtId="3" fontId="7" fillId="5" borderId="3" xfId="0" applyNumberFormat="1" applyFont="1" applyFill="1" applyBorder="1" applyAlignment="1">
      <alignment vertical="top"/>
    </xf>
    <xf numFmtId="3" fontId="7" fillId="3" borderId="30" xfId="0" applyNumberFormat="1" applyFont="1" applyFill="1" applyBorder="1" applyAlignment="1">
      <alignment vertical="top" wrapText="1"/>
    </xf>
    <xf numFmtId="3" fontId="7" fillId="3" borderId="28" xfId="0" applyNumberFormat="1" applyFont="1" applyFill="1" applyBorder="1" applyAlignment="1">
      <alignment vertical="top" wrapText="1"/>
    </xf>
    <xf numFmtId="3" fontId="7" fillId="3" borderId="23" xfId="0" applyNumberFormat="1" applyFont="1" applyFill="1" applyBorder="1" applyAlignment="1">
      <alignment vertical="top" wrapText="1"/>
    </xf>
    <xf numFmtId="0" fontId="14" fillId="2" borderId="0" xfId="0" applyFont="1" applyFill="1" applyBorder="1" applyAlignment="1">
      <alignment horizontal="center" wrapText="1"/>
    </xf>
    <xf numFmtId="0" fontId="14" fillId="2" borderId="4" xfId="0" applyFont="1" applyFill="1" applyBorder="1" applyAlignment="1">
      <alignment horizontal="center" wrapText="1"/>
    </xf>
    <xf numFmtId="0" fontId="14" fillId="2" borderId="35" xfId="0" applyFont="1" applyFill="1" applyBorder="1" applyAlignment="1">
      <alignment horizontal="center" wrapText="1"/>
    </xf>
    <xf numFmtId="3" fontId="7" fillId="5" borderId="36" xfId="0" applyNumberFormat="1" applyFont="1" applyFill="1" applyBorder="1" applyAlignment="1">
      <alignment vertical="top" wrapText="1"/>
    </xf>
    <xf numFmtId="3" fontId="5" fillId="4" borderId="37" xfId="0" applyNumberFormat="1" applyFont="1" applyFill="1" applyBorder="1" applyAlignment="1">
      <alignment vertical="top"/>
    </xf>
    <xf numFmtId="3" fontId="7" fillId="4" borderId="36" xfId="0" applyNumberFormat="1" applyFont="1" applyFill="1" applyBorder="1" applyAlignment="1">
      <alignment vertical="top"/>
    </xf>
    <xf numFmtId="3" fontId="5" fillId="5" borderId="37" xfId="0" applyNumberFormat="1" applyFont="1" applyFill="1" applyBorder="1" applyAlignment="1">
      <alignment vertical="top"/>
    </xf>
    <xf numFmtId="3" fontId="7" fillId="5" borderId="36" xfId="0" applyNumberFormat="1" applyFont="1" applyFill="1" applyBorder="1" applyAlignment="1">
      <alignment vertical="top"/>
    </xf>
    <xf numFmtId="3" fontId="5" fillId="5" borderId="37" xfId="0" applyNumberFormat="1" applyFont="1" applyFill="1" applyBorder="1" applyAlignment="1">
      <alignment vertical="top" wrapText="1"/>
    </xf>
    <xf numFmtId="3" fontId="5" fillId="4" borderId="37" xfId="0" applyNumberFormat="1" applyFont="1" applyFill="1" applyBorder="1" applyAlignment="1">
      <alignment vertical="top" wrapText="1"/>
    </xf>
    <xf numFmtId="3" fontId="7" fillId="4" borderId="36" xfId="0" applyNumberFormat="1" applyFont="1" applyFill="1" applyBorder="1" applyAlignment="1">
      <alignment vertical="top" wrapText="1"/>
    </xf>
    <xf numFmtId="0" fontId="7" fillId="5" borderId="43" xfId="0" applyFont="1" applyFill="1" applyBorder="1"/>
    <xf numFmtId="0" fontId="7" fillId="4" borderId="43" xfId="0" applyFont="1" applyFill="1" applyBorder="1"/>
    <xf numFmtId="9" fontId="5" fillId="4" borderId="46" xfId="1" applyFont="1" applyFill="1" applyBorder="1" applyAlignment="1">
      <alignment vertical="top"/>
    </xf>
    <xf numFmtId="3" fontId="5" fillId="3" borderId="37" xfId="0" applyNumberFormat="1" applyFont="1" applyFill="1" applyBorder="1" applyAlignment="1">
      <alignment vertical="top"/>
    </xf>
    <xf numFmtId="3" fontId="16" fillId="2" borderId="37" xfId="0" applyNumberFormat="1" applyFont="1" applyFill="1" applyBorder="1" applyAlignment="1">
      <alignment vertical="top" wrapText="1"/>
    </xf>
    <xf numFmtId="3" fontId="5" fillId="2" borderId="37" xfId="0" applyNumberFormat="1" applyFont="1" applyFill="1" applyBorder="1" applyAlignment="1">
      <alignment vertical="top"/>
    </xf>
    <xf numFmtId="3" fontId="5" fillId="3" borderId="37" xfId="0" applyNumberFormat="1" applyFont="1" applyFill="1" applyBorder="1" applyAlignment="1">
      <alignment vertical="top" wrapText="1"/>
    </xf>
    <xf numFmtId="3" fontId="5" fillId="5" borderId="50" xfId="0" applyNumberFormat="1" applyFont="1" applyFill="1" applyBorder="1" applyAlignment="1">
      <alignment vertical="top"/>
    </xf>
    <xf numFmtId="3" fontId="7" fillId="5" borderId="43" xfId="0" applyNumberFormat="1" applyFont="1" applyFill="1" applyBorder="1" applyAlignment="1">
      <alignment vertical="top"/>
    </xf>
    <xf numFmtId="3" fontId="5" fillId="2" borderId="50" xfId="0" applyNumberFormat="1" applyFont="1" applyFill="1" applyBorder="1" applyAlignment="1">
      <alignment vertical="top"/>
    </xf>
    <xf numFmtId="0" fontId="14" fillId="2" borderId="34" xfId="0" applyFont="1" applyFill="1" applyBorder="1" applyAlignment="1">
      <alignment horizontal="center"/>
    </xf>
    <xf numFmtId="3" fontId="7" fillId="2" borderId="36" xfId="0" applyNumberFormat="1" applyFont="1" applyFill="1" applyBorder="1" applyAlignment="1">
      <alignment vertical="top"/>
    </xf>
    <xf numFmtId="3" fontId="5" fillId="4" borderId="50" xfId="0" applyNumberFormat="1" applyFont="1" applyFill="1" applyBorder="1" applyAlignment="1">
      <alignment vertical="top"/>
    </xf>
    <xf numFmtId="3" fontId="7" fillId="4" borderId="43" xfId="0" applyNumberFormat="1" applyFont="1" applyFill="1" applyBorder="1" applyAlignment="1">
      <alignment vertical="top"/>
    </xf>
    <xf numFmtId="3" fontId="16" fillId="5" borderId="34" xfId="0" applyNumberFormat="1" applyFont="1" applyFill="1" applyBorder="1" applyAlignment="1">
      <alignment vertical="top" wrapText="1"/>
    </xf>
    <xf numFmtId="3" fontId="16" fillId="2" borderId="37" xfId="0" applyNumberFormat="1" applyFont="1" applyFill="1" applyBorder="1" applyAlignment="1">
      <alignment vertical="top"/>
    </xf>
    <xf numFmtId="3" fontId="16" fillId="4" borderId="37" xfId="0" applyNumberFormat="1" applyFont="1" applyFill="1" applyBorder="1" applyAlignment="1">
      <alignment vertical="top" wrapText="1"/>
    </xf>
    <xf numFmtId="3" fontId="7" fillId="5" borderId="52" xfId="0" applyNumberFormat="1" applyFont="1" applyFill="1" applyBorder="1" applyAlignment="1">
      <alignment vertical="top"/>
    </xf>
    <xf numFmtId="3" fontId="10" fillId="5" borderId="8" xfId="0" applyNumberFormat="1" applyFont="1" applyFill="1" applyBorder="1" applyAlignment="1">
      <alignment vertical="top"/>
    </xf>
    <xf numFmtId="3" fontId="5" fillId="0" borderId="2" xfId="0" applyNumberFormat="1" applyFont="1" applyFill="1" applyBorder="1" applyAlignment="1">
      <alignment vertical="top"/>
    </xf>
    <xf numFmtId="3" fontId="5" fillId="0" borderId="1" xfId="0" applyNumberFormat="1" applyFont="1" applyFill="1" applyBorder="1" applyAlignment="1">
      <alignment vertical="top"/>
    </xf>
    <xf numFmtId="0" fontId="14" fillId="2" borderId="6" xfId="0" applyFont="1" applyFill="1" applyBorder="1"/>
    <xf numFmtId="0" fontId="7" fillId="3" borderId="43" xfId="0" applyFont="1" applyFill="1" applyBorder="1"/>
    <xf numFmtId="0" fontId="7" fillId="2" borderId="43" xfId="0" applyFont="1" applyFill="1" applyBorder="1"/>
    <xf numFmtId="3" fontId="7" fillId="3" borderId="52" xfId="0" applyNumberFormat="1" applyFont="1" applyFill="1" applyBorder="1" applyAlignment="1">
      <alignment vertical="top" wrapText="1"/>
    </xf>
    <xf numFmtId="3" fontId="7" fillId="2" borderId="52" xfId="0" applyNumberFormat="1" applyFont="1" applyFill="1" applyBorder="1" applyAlignment="1">
      <alignment vertical="top" wrapText="1"/>
    </xf>
    <xf numFmtId="3" fontId="7" fillId="3" borderId="52" xfId="0" applyNumberFormat="1" applyFont="1" applyFill="1" applyBorder="1" applyAlignment="1">
      <alignment vertical="top"/>
    </xf>
    <xf numFmtId="3" fontId="7" fillId="2" borderId="52" xfId="0" applyNumberFormat="1" applyFont="1" applyFill="1" applyBorder="1" applyAlignment="1">
      <alignment vertical="top"/>
    </xf>
    <xf numFmtId="3" fontId="7" fillId="4" borderId="52" xfId="0" applyNumberFormat="1" applyFont="1" applyFill="1" applyBorder="1" applyAlignment="1">
      <alignment vertical="top" wrapText="1"/>
    </xf>
    <xf numFmtId="3" fontId="7" fillId="5" borderId="52" xfId="0" applyNumberFormat="1" applyFont="1" applyFill="1" applyBorder="1" applyAlignment="1">
      <alignment vertical="top" wrapText="1"/>
    </xf>
    <xf numFmtId="9" fontId="5" fillId="5" borderId="46" xfId="1" applyFont="1" applyFill="1" applyBorder="1" applyAlignment="1">
      <alignment vertical="top"/>
    </xf>
    <xf numFmtId="3" fontId="7" fillId="3" borderId="27" xfId="0" applyNumberFormat="1" applyFont="1" applyFill="1" applyBorder="1" applyAlignment="1">
      <alignment vertical="top" wrapText="1"/>
    </xf>
    <xf numFmtId="3" fontId="5" fillId="3" borderId="55" xfId="0" applyNumberFormat="1" applyFont="1" applyFill="1" applyBorder="1" applyAlignment="1">
      <alignment vertical="top" wrapText="1"/>
    </xf>
    <xf numFmtId="3" fontId="7" fillId="3" borderId="36" xfId="0" applyNumberFormat="1" applyFont="1" applyFill="1" applyBorder="1" applyAlignment="1">
      <alignment vertical="top" wrapText="1"/>
    </xf>
    <xf numFmtId="3" fontId="5" fillId="3" borderId="50" xfId="0" applyNumberFormat="1" applyFont="1" applyFill="1" applyBorder="1" applyAlignment="1">
      <alignment vertical="top"/>
    </xf>
    <xf numFmtId="3" fontId="7" fillId="3" borderId="36" xfId="0" applyNumberFormat="1" applyFont="1" applyFill="1" applyBorder="1" applyAlignment="1">
      <alignment vertical="top"/>
    </xf>
    <xf numFmtId="3" fontId="5" fillId="4" borderId="50" xfId="0" applyNumberFormat="1" applyFont="1" applyFill="1" applyBorder="1" applyAlignment="1">
      <alignment vertical="top" wrapText="1"/>
    </xf>
    <xf numFmtId="3" fontId="5" fillId="4" borderId="55" xfId="0" applyNumberFormat="1" applyFont="1" applyFill="1" applyBorder="1" applyAlignment="1">
      <alignment vertical="top" wrapText="1"/>
    </xf>
    <xf numFmtId="3" fontId="7" fillId="4" borderId="52" xfId="0" applyNumberFormat="1" applyFont="1" applyFill="1" applyBorder="1" applyAlignment="1">
      <alignment vertical="top"/>
    </xf>
    <xf numFmtId="0" fontId="14" fillId="2" borderId="62" xfId="0" applyFont="1" applyFill="1" applyBorder="1" applyAlignment="1">
      <alignment horizontal="center"/>
    </xf>
    <xf numFmtId="0" fontId="14" fillId="2" borderId="42" xfId="0" applyFont="1" applyFill="1" applyBorder="1" applyAlignment="1">
      <alignment horizontal="center" wrapText="1"/>
    </xf>
    <xf numFmtId="3" fontId="7" fillId="3" borderId="43" xfId="0" applyNumberFormat="1" applyFont="1" applyFill="1" applyBorder="1" applyAlignment="1">
      <alignment vertical="top" wrapText="1"/>
    </xf>
    <xf numFmtId="3" fontId="7" fillId="4" borderId="43" xfId="0" applyNumberFormat="1" applyFont="1" applyFill="1" applyBorder="1" applyAlignment="1">
      <alignment vertical="top" wrapText="1"/>
    </xf>
    <xf numFmtId="3" fontId="7" fillId="3" borderId="43" xfId="0" applyNumberFormat="1" applyFont="1" applyFill="1" applyBorder="1" applyAlignment="1">
      <alignment vertical="top"/>
    </xf>
    <xf numFmtId="3" fontId="5" fillId="3" borderId="1" xfId="0" applyNumberFormat="1" applyFont="1" applyFill="1" applyBorder="1" applyAlignment="1">
      <alignment horizontal="right" vertical="top" wrapText="1"/>
    </xf>
    <xf numFmtId="3" fontId="5" fillId="4" borderId="1" xfId="0" applyNumberFormat="1" applyFont="1" applyFill="1" applyBorder="1" applyAlignment="1">
      <alignment horizontal="right" vertical="top" wrapText="1"/>
    </xf>
    <xf numFmtId="3" fontId="5" fillId="3" borderId="1" xfId="0" applyNumberFormat="1" applyFont="1" applyFill="1" applyBorder="1" applyAlignment="1">
      <alignment horizontal="right" vertical="top"/>
    </xf>
    <xf numFmtId="3" fontId="5" fillId="4" borderId="1" xfId="0" applyNumberFormat="1" applyFont="1" applyFill="1" applyBorder="1" applyAlignment="1">
      <alignment horizontal="right" vertical="top"/>
    </xf>
    <xf numFmtId="3" fontId="5" fillId="5" borderId="1" xfId="0" applyNumberFormat="1" applyFont="1" applyFill="1" applyBorder="1" applyAlignment="1">
      <alignment horizontal="right" vertical="top"/>
    </xf>
    <xf numFmtId="3" fontId="10" fillId="5" borderId="43" xfId="0" applyNumberFormat="1" applyFont="1" applyFill="1" applyBorder="1" applyAlignment="1">
      <alignment vertical="top"/>
    </xf>
    <xf numFmtId="3" fontId="10" fillId="4" borderId="43" xfId="0" applyNumberFormat="1" applyFont="1" applyFill="1" applyBorder="1" applyAlignment="1">
      <alignment vertical="top"/>
    </xf>
    <xf numFmtId="3" fontId="10" fillId="4" borderId="8" xfId="0" applyNumberFormat="1" applyFont="1" applyFill="1" applyBorder="1" applyAlignment="1">
      <alignment vertical="top"/>
    </xf>
    <xf numFmtId="3" fontId="5" fillId="5" borderId="68" xfId="0" applyNumberFormat="1" applyFont="1" applyFill="1" applyBorder="1" applyAlignment="1">
      <alignment vertical="top"/>
    </xf>
    <xf numFmtId="3" fontId="5" fillId="2" borderId="69" xfId="0" applyNumberFormat="1" applyFont="1" applyFill="1" applyBorder="1" applyAlignment="1">
      <alignment vertical="top"/>
    </xf>
    <xf numFmtId="3" fontId="5" fillId="5" borderId="69" xfId="0" applyNumberFormat="1" applyFont="1" applyFill="1" applyBorder="1" applyAlignment="1">
      <alignment vertical="top"/>
    </xf>
    <xf numFmtId="3" fontId="10" fillId="5" borderId="31" xfId="0" applyNumberFormat="1" applyFont="1" applyFill="1" applyBorder="1" applyAlignment="1">
      <alignment vertical="top"/>
    </xf>
    <xf numFmtId="3" fontId="7" fillId="3" borderId="46" xfId="0" applyNumberFormat="1" applyFont="1" applyFill="1" applyBorder="1" applyAlignment="1">
      <alignment vertical="top" wrapText="1"/>
    </xf>
    <xf numFmtId="3" fontId="7" fillId="3" borderId="46" xfId="0" applyNumberFormat="1" applyFont="1" applyFill="1" applyBorder="1" applyAlignment="1">
      <alignment vertical="top"/>
    </xf>
    <xf numFmtId="3" fontId="7" fillId="2" borderId="46" xfId="0" applyNumberFormat="1" applyFont="1" applyFill="1" applyBorder="1" applyAlignment="1">
      <alignment vertical="top"/>
    </xf>
    <xf numFmtId="3" fontId="7" fillId="5" borderId="46" xfId="0" applyNumberFormat="1" applyFont="1" applyFill="1" applyBorder="1" applyAlignment="1">
      <alignment vertical="top"/>
    </xf>
    <xf numFmtId="3" fontId="7" fillId="4" borderId="46" xfId="0" applyNumberFormat="1" applyFont="1" applyFill="1" applyBorder="1" applyAlignment="1">
      <alignment vertical="top" wrapText="1"/>
    </xf>
    <xf numFmtId="3" fontId="7" fillId="4" borderId="46" xfId="0" applyNumberFormat="1" applyFont="1" applyFill="1" applyBorder="1" applyAlignment="1">
      <alignment vertical="top"/>
    </xf>
    <xf numFmtId="3" fontId="10" fillId="0" borderId="8" xfId="0" applyNumberFormat="1" applyFont="1" applyFill="1" applyBorder="1" applyAlignment="1">
      <alignment vertical="top"/>
    </xf>
    <xf numFmtId="3" fontId="10" fillId="6" borderId="15" xfId="0" applyNumberFormat="1" applyFont="1" applyFill="1" applyBorder="1" applyAlignment="1">
      <alignment vertical="top"/>
    </xf>
    <xf numFmtId="3" fontId="10" fillId="6" borderId="14" xfId="0" applyNumberFormat="1" applyFont="1" applyFill="1" applyBorder="1" applyAlignment="1">
      <alignment vertical="top"/>
    </xf>
    <xf numFmtId="0" fontId="7" fillId="6" borderId="43" xfId="0" applyFont="1" applyFill="1" applyBorder="1"/>
    <xf numFmtId="3" fontId="7" fillId="6" borderId="9" xfId="0" applyNumberFormat="1" applyFont="1" applyFill="1" applyBorder="1" applyAlignment="1">
      <alignment vertical="top" wrapText="1"/>
    </xf>
    <xf numFmtId="3" fontId="7" fillId="6" borderId="24" xfId="0" applyNumberFormat="1" applyFont="1" applyFill="1" applyBorder="1" applyAlignment="1">
      <alignment vertical="top" wrapText="1"/>
    </xf>
    <xf numFmtId="3" fontId="7" fillId="6" borderId="10" xfId="0" applyNumberFormat="1" applyFont="1" applyFill="1" applyBorder="1" applyAlignment="1">
      <alignment vertical="top" wrapText="1"/>
    </xf>
    <xf numFmtId="3" fontId="7" fillId="6" borderId="52" xfId="0" applyNumberFormat="1" applyFont="1" applyFill="1" applyBorder="1" applyAlignment="1">
      <alignment vertical="top" wrapText="1"/>
    </xf>
    <xf numFmtId="3" fontId="7" fillId="6" borderId="27" xfId="0" applyNumberFormat="1" applyFont="1" applyFill="1" applyBorder="1" applyAlignment="1">
      <alignment vertical="top" wrapText="1"/>
    </xf>
    <xf numFmtId="3" fontId="5" fillId="6" borderId="55" xfId="0" applyNumberFormat="1" applyFont="1" applyFill="1" applyBorder="1" applyAlignment="1">
      <alignment vertical="top" wrapText="1"/>
    </xf>
    <xf numFmtId="3" fontId="7" fillId="6" borderId="11" xfId="0" applyNumberFormat="1" applyFont="1" applyFill="1" applyBorder="1" applyAlignment="1">
      <alignment vertical="top" wrapText="1"/>
    </xf>
    <xf numFmtId="9" fontId="5" fillId="6" borderId="46" xfId="1" applyFont="1" applyFill="1" applyBorder="1" applyAlignment="1">
      <alignment vertical="top"/>
    </xf>
    <xf numFmtId="3" fontId="5" fillId="6" borderId="4" xfId="0" applyNumberFormat="1" applyFont="1" applyFill="1" applyBorder="1" applyAlignment="1">
      <alignment vertical="top" wrapText="1"/>
    </xf>
    <xf numFmtId="3" fontId="5" fillId="6" borderId="5" xfId="0" applyNumberFormat="1" applyFont="1" applyFill="1" applyBorder="1" applyAlignment="1">
      <alignment vertical="top" wrapText="1"/>
    </xf>
    <xf numFmtId="3" fontId="7" fillId="6" borderId="16" xfId="0" applyNumberFormat="1" applyFont="1" applyFill="1" applyBorder="1" applyAlignment="1">
      <alignment vertical="top" wrapText="1"/>
    </xf>
    <xf numFmtId="3" fontId="7" fillId="6" borderId="26" xfId="0" applyNumberFormat="1" applyFont="1" applyFill="1" applyBorder="1" applyAlignment="1">
      <alignment vertical="top" wrapText="1"/>
    </xf>
    <xf numFmtId="3" fontId="7" fillId="6" borderId="17" xfId="0" applyNumberFormat="1" applyFont="1" applyFill="1" applyBorder="1" applyAlignment="1">
      <alignment vertical="top" wrapText="1"/>
    </xf>
    <xf numFmtId="3" fontId="7" fillId="6" borderId="51" xfId="0" applyNumberFormat="1" applyFont="1" applyFill="1" applyBorder="1" applyAlignment="1">
      <alignment vertical="top" wrapText="1"/>
    </xf>
    <xf numFmtId="3" fontId="5" fillId="6" borderId="37" xfId="0" applyNumberFormat="1" applyFont="1" applyFill="1" applyBorder="1" applyAlignment="1">
      <alignment vertical="top"/>
    </xf>
    <xf numFmtId="3" fontId="10" fillId="6" borderId="3" xfId="0" applyNumberFormat="1" applyFont="1" applyFill="1" applyBorder="1" applyAlignment="1">
      <alignment vertical="top"/>
    </xf>
    <xf numFmtId="3" fontId="10" fillId="6" borderId="43" xfId="0" applyNumberFormat="1" applyFont="1" applyFill="1" applyBorder="1" applyAlignment="1">
      <alignment vertical="top"/>
    </xf>
    <xf numFmtId="3" fontId="5" fillId="6" borderId="1" xfId="0" applyNumberFormat="1" applyFont="1" applyFill="1" applyBorder="1" applyAlignment="1">
      <alignment horizontal="right" vertical="top" wrapText="1"/>
    </xf>
    <xf numFmtId="3" fontId="7" fillId="6" borderId="3" xfId="0" applyNumberFormat="1" applyFont="1" applyFill="1" applyBorder="1" applyAlignment="1">
      <alignment vertical="top" wrapText="1"/>
    </xf>
    <xf numFmtId="3" fontId="7" fillId="6" borderId="43" xfId="0" applyNumberFormat="1" applyFont="1" applyFill="1" applyBorder="1" applyAlignment="1">
      <alignment vertical="top" wrapText="1"/>
    </xf>
    <xf numFmtId="3" fontId="5" fillId="6" borderId="1" xfId="0" applyNumberFormat="1" applyFont="1" applyFill="1" applyBorder="1" applyAlignment="1">
      <alignment vertical="top" wrapText="1"/>
    </xf>
    <xf numFmtId="3" fontId="5" fillId="6" borderId="1" xfId="0" applyNumberFormat="1" applyFont="1" applyFill="1" applyBorder="1" applyAlignment="1">
      <alignment vertical="top"/>
    </xf>
    <xf numFmtId="3" fontId="10" fillId="6" borderId="8" xfId="0" applyNumberFormat="1" applyFont="1" applyFill="1" applyBorder="1" applyAlignment="1">
      <alignment vertical="top"/>
    </xf>
    <xf numFmtId="3" fontId="7" fillId="6" borderId="23" xfId="0" applyNumberFormat="1" applyFont="1" applyFill="1" applyBorder="1" applyAlignment="1">
      <alignment vertical="top" wrapText="1"/>
    </xf>
    <xf numFmtId="3" fontId="5" fillId="6" borderId="69" xfId="0" applyNumberFormat="1" applyFont="1" applyFill="1" applyBorder="1" applyAlignment="1">
      <alignment vertical="top"/>
    </xf>
    <xf numFmtId="3" fontId="10" fillId="6" borderId="13" xfId="0" applyNumberFormat="1" applyFont="1" applyFill="1" applyBorder="1" applyAlignment="1">
      <alignment vertical="top"/>
    </xf>
    <xf numFmtId="3" fontId="5" fillId="6" borderId="50" xfId="0" applyNumberFormat="1" applyFont="1" applyFill="1" applyBorder="1" applyAlignment="1">
      <alignment vertical="top" wrapText="1"/>
    </xf>
    <xf numFmtId="3" fontId="5" fillId="6" borderId="2" xfId="0" applyNumberFormat="1" applyFont="1" applyFill="1" applyBorder="1" applyAlignment="1">
      <alignment vertical="top" wrapText="1"/>
    </xf>
    <xf numFmtId="3" fontId="7" fillId="6" borderId="8" xfId="0" applyNumberFormat="1" applyFont="1" applyFill="1" applyBorder="1" applyAlignment="1">
      <alignment vertical="top" wrapText="1"/>
    </xf>
    <xf numFmtId="3" fontId="7" fillId="6" borderId="1" xfId="0" applyNumberFormat="1" applyFont="1" applyFill="1" applyBorder="1" applyAlignment="1">
      <alignment vertical="top" wrapText="1"/>
    </xf>
    <xf numFmtId="3" fontId="7" fillId="6" borderId="46" xfId="0" applyNumberFormat="1" applyFont="1" applyFill="1" applyBorder="1" applyAlignment="1">
      <alignment vertical="top" wrapText="1"/>
    </xf>
    <xf numFmtId="3" fontId="5" fillId="6" borderId="37" xfId="0" applyNumberFormat="1" applyFont="1" applyFill="1" applyBorder="1" applyAlignment="1">
      <alignment vertical="top" wrapText="1"/>
    </xf>
    <xf numFmtId="3" fontId="7" fillId="6" borderId="18" xfId="0" applyNumberFormat="1" applyFont="1" applyFill="1" applyBorder="1" applyAlignment="1">
      <alignment vertical="top" wrapText="1"/>
    </xf>
    <xf numFmtId="3" fontId="16" fillId="3" borderId="37" xfId="0" applyNumberFormat="1" applyFont="1" applyFill="1" applyBorder="1" applyAlignment="1">
      <alignment vertical="top"/>
    </xf>
    <xf numFmtId="0" fontId="11" fillId="0" borderId="0" xfId="0" applyNumberFormat="1" applyFont="1" applyAlignment="1" applyProtection="1">
      <alignment vertical="top"/>
      <protection locked="0"/>
    </xf>
    <xf numFmtId="3" fontId="5" fillId="2" borderId="74" xfId="0" applyNumberFormat="1" applyFont="1" applyFill="1" applyBorder="1" applyAlignment="1">
      <alignment vertical="top"/>
    </xf>
    <xf numFmtId="3" fontId="7" fillId="2" borderId="77" xfId="0" applyNumberFormat="1" applyFont="1" applyFill="1" applyBorder="1" applyAlignment="1">
      <alignment vertical="top"/>
    </xf>
    <xf numFmtId="9" fontId="5" fillId="4" borderId="78" xfId="1" applyFont="1" applyFill="1" applyBorder="1" applyAlignment="1">
      <alignment vertical="top"/>
    </xf>
    <xf numFmtId="3" fontId="7" fillId="2" borderId="79" xfId="0" applyNumberFormat="1" applyFont="1" applyFill="1" applyBorder="1" applyAlignment="1">
      <alignment vertical="top"/>
    </xf>
    <xf numFmtId="3" fontId="7" fillId="2" borderId="80" xfId="0" applyNumberFormat="1" applyFont="1" applyFill="1" applyBorder="1" applyAlignment="1">
      <alignment vertical="top"/>
    </xf>
    <xf numFmtId="3" fontId="7" fillId="2" borderId="81" xfId="0" applyNumberFormat="1" applyFont="1" applyFill="1" applyBorder="1" applyAlignment="1">
      <alignment vertical="top"/>
    </xf>
    <xf numFmtId="3" fontId="5" fillId="5" borderId="55" xfId="0" applyNumberFormat="1" applyFont="1" applyFill="1" applyBorder="1" applyAlignment="1">
      <alignment vertical="top" wrapText="1"/>
    </xf>
    <xf numFmtId="3" fontId="5" fillId="4" borderId="69" xfId="0" applyNumberFormat="1" applyFont="1" applyFill="1" applyBorder="1" applyAlignment="1">
      <alignment vertical="top"/>
    </xf>
    <xf numFmtId="3" fontId="10" fillId="4" borderId="13" xfId="0" applyNumberFormat="1" applyFont="1" applyFill="1" applyBorder="1" applyAlignment="1">
      <alignment vertical="top"/>
    </xf>
    <xf numFmtId="3" fontId="5" fillId="8" borderId="82" xfId="0" applyNumberFormat="1" applyFont="1" applyFill="1" applyBorder="1" applyAlignment="1">
      <alignment vertical="top"/>
    </xf>
    <xf numFmtId="3" fontId="5" fillId="8" borderId="83" xfId="0" applyNumberFormat="1" applyFont="1" applyFill="1" applyBorder="1" applyAlignment="1">
      <alignment vertical="top"/>
    </xf>
    <xf numFmtId="3" fontId="5" fillId="8" borderId="84" xfId="0" applyNumberFormat="1" applyFont="1" applyFill="1" applyBorder="1" applyAlignment="1">
      <alignment vertical="top"/>
    </xf>
    <xf numFmtId="3" fontId="5" fillId="8" borderId="75" xfId="0" applyNumberFormat="1" applyFont="1" applyFill="1" applyBorder="1" applyAlignment="1">
      <alignment vertical="top"/>
    </xf>
    <xf numFmtId="9" fontId="5" fillId="8" borderId="76" xfId="1" applyFont="1" applyFill="1" applyBorder="1" applyAlignment="1">
      <alignment vertical="top"/>
    </xf>
    <xf numFmtId="3" fontId="5" fillId="9" borderId="45" xfId="0" applyNumberFormat="1" applyFont="1" applyFill="1" applyBorder="1" applyAlignment="1">
      <alignment vertical="top"/>
    </xf>
    <xf numFmtId="3" fontId="5" fillId="9" borderId="60" xfId="0" applyNumberFormat="1" applyFont="1" applyFill="1" applyBorder="1" applyAlignment="1">
      <alignment vertical="top"/>
    </xf>
    <xf numFmtId="3" fontId="5" fillId="9" borderId="39" xfId="0" applyNumberFormat="1" applyFont="1" applyFill="1" applyBorder="1" applyAlignment="1">
      <alignment vertical="top"/>
    </xf>
    <xf numFmtId="3" fontId="5" fillId="9" borderId="38" xfId="0" applyNumberFormat="1" applyFont="1" applyFill="1" applyBorder="1" applyAlignment="1">
      <alignment vertical="top"/>
    </xf>
    <xf numFmtId="3" fontId="5" fillId="9" borderId="47" xfId="0" applyNumberFormat="1" applyFont="1" applyFill="1" applyBorder="1" applyAlignment="1">
      <alignment vertical="top"/>
    </xf>
    <xf numFmtId="3" fontId="5" fillId="9" borderId="53" xfId="0" applyNumberFormat="1" applyFont="1" applyFill="1" applyBorder="1" applyAlignment="1">
      <alignment vertical="top"/>
    </xf>
    <xf numFmtId="3" fontId="5" fillId="9" borderId="54" xfId="0" applyNumberFormat="1" applyFont="1" applyFill="1" applyBorder="1" applyAlignment="1">
      <alignment vertical="top"/>
    </xf>
    <xf numFmtId="3" fontId="5" fillId="9" borderId="48" xfId="0" applyNumberFormat="1" applyFont="1" applyFill="1" applyBorder="1" applyAlignment="1">
      <alignment vertical="top"/>
    </xf>
    <xf numFmtId="3" fontId="5" fillId="9" borderId="49" xfId="0" applyNumberFormat="1" applyFont="1" applyFill="1" applyBorder="1" applyAlignment="1">
      <alignment vertical="top"/>
    </xf>
    <xf numFmtId="0" fontId="5" fillId="9" borderId="43" xfId="0" applyFont="1" applyFill="1" applyBorder="1" applyAlignment="1">
      <alignment vertical="top"/>
    </xf>
    <xf numFmtId="3" fontId="5" fillId="9" borderId="56" xfId="0" applyNumberFormat="1" applyFont="1" applyFill="1" applyBorder="1" applyAlignment="1">
      <alignment vertical="top"/>
    </xf>
    <xf numFmtId="3" fontId="5" fillId="9" borderId="57" xfId="0" applyNumberFormat="1" applyFont="1" applyFill="1" applyBorder="1" applyAlignment="1">
      <alignment vertical="top"/>
    </xf>
    <xf numFmtId="3" fontId="5" fillId="9" borderId="58" xfId="0" applyNumberFormat="1" applyFont="1" applyFill="1" applyBorder="1" applyAlignment="1">
      <alignment vertical="top"/>
    </xf>
    <xf numFmtId="3" fontId="5" fillId="9" borderId="59" xfId="0" applyNumberFormat="1" applyFont="1" applyFill="1" applyBorder="1" applyAlignment="1">
      <alignment vertical="top"/>
    </xf>
    <xf numFmtId="3" fontId="5" fillId="9" borderId="61" xfId="0" applyNumberFormat="1" applyFont="1" applyFill="1" applyBorder="1" applyAlignment="1">
      <alignment vertical="top"/>
    </xf>
    <xf numFmtId="3" fontId="5" fillId="9" borderId="63" xfId="0" applyNumberFormat="1" applyFont="1" applyFill="1" applyBorder="1" applyAlignment="1">
      <alignment vertical="top"/>
    </xf>
    <xf numFmtId="3" fontId="5" fillId="9" borderId="64" xfId="0" applyNumberFormat="1" applyFont="1" applyFill="1" applyBorder="1" applyAlignment="1">
      <alignment vertical="top"/>
    </xf>
    <xf numFmtId="3" fontId="5" fillId="9" borderId="67" xfId="0" applyNumberFormat="1" applyFont="1" applyFill="1" applyBorder="1" applyAlignment="1">
      <alignment vertical="top"/>
    </xf>
    <xf numFmtId="3" fontId="5" fillId="9" borderId="40" xfId="0" applyNumberFormat="1" applyFont="1" applyFill="1" applyBorder="1" applyAlignment="1">
      <alignment vertical="top"/>
    </xf>
    <xf numFmtId="3" fontId="5" fillId="9" borderId="65" xfId="0" applyNumberFormat="1" applyFont="1" applyFill="1" applyBorder="1" applyAlignment="1">
      <alignment vertical="top"/>
    </xf>
    <xf numFmtId="3" fontId="5" fillId="9" borderId="66" xfId="0" applyNumberFormat="1" applyFont="1" applyFill="1" applyBorder="1" applyAlignment="1">
      <alignment vertical="top"/>
    </xf>
    <xf numFmtId="3" fontId="5" fillId="9" borderId="4" xfId="0" applyNumberFormat="1" applyFont="1" applyFill="1" applyBorder="1" applyAlignment="1">
      <alignment vertical="top"/>
    </xf>
    <xf numFmtId="3" fontId="5" fillId="9" borderId="29" xfId="0" applyNumberFormat="1" applyFont="1" applyFill="1" applyBorder="1" applyAlignment="1">
      <alignment vertical="top"/>
    </xf>
    <xf numFmtId="3" fontId="5" fillId="9" borderId="25" xfId="0" applyNumberFormat="1" applyFont="1" applyFill="1" applyBorder="1" applyAlignment="1">
      <alignment vertical="top"/>
    </xf>
    <xf numFmtId="3" fontId="5" fillId="9" borderId="30" xfId="0" applyNumberFormat="1" applyFont="1" applyFill="1" applyBorder="1" applyAlignment="1">
      <alignment vertical="top"/>
    </xf>
    <xf numFmtId="3" fontId="5" fillId="9" borderId="70" xfId="0" applyNumberFormat="1" applyFont="1" applyFill="1" applyBorder="1" applyAlignment="1">
      <alignment vertical="top"/>
    </xf>
    <xf numFmtId="3" fontId="5" fillId="9" borderId="71" xfId="0" applyNumberFormat="1" applyFont="1" applyFill="1" applyBorder="1" applyAlignment="1">
      <alignment vertical="top"/>
    </xf>
    <xf numFmtId="3" fontId="5" fillId="9" borderId="72" xfId="0" applyNumberFormat="1" applyFont="1" applyFill="1" applyBorder="1" applyAlignment="1">
      <alignment vertical="top"/>
    </xf>
    <xf numFmtId="3" fontId="5" fillId="9" borderId="73" xfId="0" applyNumberFormat="1" applyFont="1" applyFill="1" applyBorder="1" applyAlignment="1">
      <alignment vertical="top"/>
    </xf>
    <xf numFmtId="0" fontId="7" fillId="7" borderId="44" xfId="0" applyFont="1" applyFill="1" applyBorder="1"/>
    <xf numFmtId="0" fontId="18" fillId="0" borderId="82" xfId="0" applyFont="1" applyBorder="1" applyAlignment="1">
      <alignment horizontal="center"/>
    </xf>
    <xf numFmtId="3" fontId="5" fillId="5" borderId="50" xfId="0" applyNumberFormat="1" applyFont="1" applyFill="1" applyBorder="1" applyAlignment="1">
      <alignment vertical="top" wrapText="1"/>
    </xf>
    <xf numFmtId="3" fontId="7" fillId="5" borderId="11" xfId="0" applyNumberFormat="1" applyFont="1" applyFill="1" applyBorder="1" applyAlignment="1">
      <alignment vertical="top" wrapText="1"/>
    </xf>
    <xf numFmtId="3" fontId="5" fillId="5" borderId="2" xfId="0" applyNumberFormat="1" applyFont="1" applyFill="1" applyBorder="1" applyAlignment="1">
      <alignment vertical="top" wrapText="1"/>
    </xf>
    <xf numFmtId="3" fontId="7" fillId="5" borderId="21" xfId="0" applyNumberFormat="1" applyFont="1" applyFill="1" applyBorder="1" applyAlignment="1">
      <alignment vertical="top" wrapText="1"/>
    </xf>
    <xf numFmtId="3" fontId="5" fillId="5" borderId="1" xfId="0" applyNumberFormat="1" applyFont="1" applyFill="1" applyBorder="1" applyAlignment="1">
      <alignment horizontal="right" vertical="top" wrapText="1"/>
    </xf>
    <xf numFmtId="3" fontId="7" fillId="5" borderId="3" xfId="0" applyNumberFormat="1" applyFont="1" applyFill="1" applyBorder="1" applyAlignment="1">
      <alignment vertical="top" wrapText="1"/>
    </xf>
    <xf numFmtId="3" fontId="7" fillId="5" borderId="43" xfId="0" applyNumberFormat="1" applyFont="1" applyFill="1" applyBorder="1" applyAlignment="1">
      <alignment vertical="top" wrapText="1"/>
    </xf>
    <xf numFmtId="3" fontId="7" fillId="5" borderId="8" xfId="0" applyNumberFormat="1" applyFont="1" applyFill="1" applyBorder="1" applyAlignment="1">
      <alignment vertical="top" wrapText="1"/>
    </xf>
    <xf numFmtId="3" fontId="7" fillId="5" borderId="1" xfId="0" applyNumberFormat="1" applyFont="1" applyFill="1" applyBorder="1" applyAlignment="1">
      <alignment vertical="top" wrapText="1"/>
    </xf>
    <xf numFmtId="3" fontId="7" fillId="5" borderId="46" xfId="0" applyNumberFormat="1" applyFont="1" applyFill="1" applyBorder="1" applyAlignment="1">
      <alignment vertical="top" wrapText="1"/>
    </xf>
    <xf numFmtId="3" fontId="7" fillId="5" borderId="14" xfId="0" applyNumberFormat="1" applyFont="1" applyFill="1" applyBorder="1" applyAlignment="1">
      <alignment vertical="top" wrapText="1"/>
    </xf>
    <xf numFmtId="3" fontId="5" fillId="10" borderId="89" xfId="0" applyNumberFormat="1" applyFont="1" applyFill="1" applyBorder="1" applyAlignment="1">
      <alignment vertical="top"/>
    </xf>
    <xf numFmtId="3" fontId="17" fillId="10" borderId="90" xfId="0" applyNumberFormat="1" applyFont="1" applyFill="1" applyBorder="1" applyAlignment="1">
      <alignment vertical="top"/>
    </xf>
    <xf numFmtId="3" fontId="5" fillId="10" borderId="90" xfId="0" applyNumberFormat="1" applyFont="1" applyFill="1" applyBorder="1" applyAlignment="1">
      <alignment vertical="top"/>
    </xf>
    <xf numFmtId="3" fontId="5" fillId="10" borderId="91" xfId="0" applyNumberFormat="1" applyFont="1" applyFill="1" applyBorder="1" applyAlignment="1">
      <alignment vertical="top"/>
    </xf>
    <xf numFmtId="3" fontId="7" fillId="10" borderId="92" xfId="0" applyNumberFormat="1" applyFont="1" applyFill="1" applyBorder="1" applyAlignment="1">
      <alignment vertical="top"/>
    </xf>
    <xf numFmtId="3" fontId="7" fillId="10" borderId="2" xfId="0" applyNumberFormat="1" applyFont="1" applyFill="1" applyBorder="1" applyAlignment="1">
      <alignment vertical="top"/>
    </xf>
    <xf numFmtId="3" fontId="7" fillId="10" borderId="93" xfId="0" applyNumberFormat="1" applyFont="1" applyFill="1" applyBorder="1" applyAlignment="1">
      <alignment vertical="top"/>
    </xf>
    <xf numFmtId="3" fontId="7" fillId="10" borderId="94" xfId="0" applyNumberFormat="1" applyFont="1" applyFill="1" applyBorder="1" applyAlignment="1">
      <alignment vertical="top"/>
    </xf>
    <xf numFmtId="3" fontId="7" fillId="10" borderId="95" xfId="0" applyNumberFormat="1" applyFont="1" applyFill="1" applyBorder="1" applyAlignment="1">
      <alignment vertical="top"/>
    </xf>
    <xf numFmtId="3" fontId="5" fillId="0" borderId="69" xfId="0" applyNumberFormat="1" applyFont="1" applyFill="1" applyBorder="1" applyAlignment="1">
      <alignment vertical="top"/>
    </xf>
    <xf numFmtId="3" fontId="10" fillId="0" borderId="13" xfId="0" applyNumberFormat="1" applyFont="1" applyFill="1" applyBorder="1" applyAlignment="1">
      <alignment vertical="top"/>
    </xf>
    <xf numFmtId="3" fontId="10" fillId="0" borderId="14" xfId="0" applyNumberFormat="1" applyFont="1" applyFill="1" applyBorder="1" applyAlignment="1">
      <alignment vertical="top"/>
    </xf>
    <xf numFmtId="3" fontId="10" fillId="0" borderId="15" xfId="0" applyNumberFormat="1" applyFont="1" applyFill="1" applyBorder="1" applyAlignment="1">
      <alignment vertical="top"/>
    </xf>
    <xf numFmtId="0" fontId="7" fillId="0" borderId="43" xfId="0" applyFont="1" applyFill="1" applyBorder="1"/>
    <xf numFmtId="3" fontId="7" fillId="0" borderId="12" xfId="0" applyNumberFormat="1" applyFont="1" applyFill="1" applyBorder="1" applyAlignment="1">
      <alignment vertical="top"/>
    </xf>
    <xf numFmtId="3" fontId="7" fillId="0" borderId="13" xfId="0" applyNumberFormat="1" applyFont="1" applyFill="1" applyBorder="1" applyAlignment="1">
      <alignment vertical="top"/>
    </xf>
    <xf numFmtId="3" fontId="7" fillId="0" borderId="15" xfId="0" applyNumberFormat="1" applyFont="1" applyFill="1" applyBorder="1" applyAlignment="1">
      <alignment vertical="top"/>
    </xf>
    <xf numFmtId="3" fontId="5" fillId="0" borderId="37" xfId="0" applyNumberFormat="1" applyFont="1" applyFill="1" applyBorder="1" applyAlignment="1">
      <alignment vertical="top"/>
    </xf>
    <xf numFmtId="3" fontId="7" fillId="0" borderId="36" xfId="0" applyNumberFormat="1" applyFont="1" applyFill="1" applyBorder="1" applyAlignment="1">
      <alignment vertical="top"/>
    </xf>
    <xf numFmtId="3" fontId="5" fillId="0" borderId="50" xfId="0" applyNumberFormat="1" applyFont="1" applyFill="1" applyBorder="1" applyAlignment="1">
      <alignment vertical="top"/>
    </xf>
    <xf numFmtId="3" fontId="7" fillId="0" borderId="9" xfId="0" applyNumberFormat="1" applyFont="1" applyFill="1" applyBorder="1" applyAlignment="1">
      <alignment vertical="top"/>
    </xf>
    <xf numFmtId="3" fontId="7" fillId="0" borderId="24" xfId="0" applyNumberFormat="1" applyFont="1" applyFill="1" applyBorder="1" applyAlignment="1">
      <alignment vertical="top"/>
    </xf>
    <xf numFmtId="3" fontId="7" fillId="0" borderId="10" xfId="0" applyNumberFormat="1" applyFont="1" applyFill="1" applyBorder="1" applyAlignment="1">
      <alignment vertical="top"/>
    </xf>
    <xf numFmtId="3" fontId="7" fillId="0" borderId="11" xfId="0" applyNumberFormat="1" applyFont="1" applyFill="1" applyBorder="1" applyAlignment="1">
      <alignment vertical="top"/>
    </xf>
    <xf numFmtId="9" fontId="5" fillId="0" borderId="46" xfId="1" applyFont="1" applyFill="1" applyBorder="1" applyAlignment="1">
      <alignment vertical="top"/>
    </xf>
    <xf numFmtId="3" fontId="7" fillId="0" borderId="52" xfId="0" applyNumberFormat="1" applyFont="1" applyFill="1" applyBorder="1" applyAlignment="1">
      <alignment vertical="top"/>
    </xf>
    <xf numFmtId="3" fontId="7" fillId="0" borderId="21" xfId="0" applyNumberFormat="1" applyFont="1" applyFill="1" applyBorder="1" applyAlignment="1">
      <alignment vertical="top"/>
    </xf>
    <xf numFmtId="3" fontId="10" fillId="0" borderId="3" xfId="0" applyNumberFormat="1" applyFont="1" applyFill="1" applyBorder="1" applyAlignment="1">
      <alignment vertical="top"/>
    </xf>
    <xf numFmtId="3" fontId="10" fillId="0" borderId="43" xfId="0" applyNumberFormat="1" applyFont="1" applyFill="1" applyBorder="1" applyAlignment="1">
      <alignment vertical="top"/>
    </xf>
    <xf numFmtId="3" fontId="7" fillId="0" borderId="27" xfId="0" applyNumberFormat="1" applyFont="1" applyFill="1" applyBorder="1" applyAlignment="1">
      <alignment vertical="top"/>
    </xf>
    <xf numFmtId="3" fontId="7" fillId="0" borderId="8" xfId="0" applyNumberFormat="1" applyFont="1" applyFill="1" applyBorder="1" applyAlignment="1">
      <alignment vertical="top"/>
    </xf>
    <xf numFmtId="3" fontId="7" fillId="0" borderId="1" xfId="0" applyNumberFormat="1" applyFont="1" applyFill="1" applyBorder="1" applyAlignment="1">
      <alignment vertical="top"/>
    </xf>
    <xf numFmtId="3" fontId="7" fillId="0" borderId="46" xfId="0" applyNumberFormat="1" applyFont="1" applyFill="1" applyBorder="1" applyAlignment="1">
      <alignment vertical="top"/>
    </xf>
    <xf numFmtId="3" fontId="7" fillId="0" borderId="14" xfId="0" applyNumberFormat="1" applyFont="1" applyFill="1" applyBorder="1" applyAlignment="1">
      <alignment vertical="top"/>
    </xf>
    <xf numFmtId="0" fontId="7" fillId="0" borderId="2" xfId="0" applyFont="1" applyFill="1" applyBorder="1" applyAlignment="1">
      <alignment vertical="top"/>
    </xf>
    <xf numFmtId="3" fontId="16" fillId="3" borderId="55" xfId="0" applyNumberFormat="1" applyFont="1" applyFill="1" applyBorder="1" applyAlignment="1">
      <alignment vertical="top"/>
    </xf>
    <xf numFmtId="3" fontId="16" fillId="6" borderId="55" xfId="0" applyNumberFormat="1" applyFont="1" applyFill="1" applyBorder="1" applyAlignment="1">
      <alignment vertical="top"/>
    </xf>
    <xf numFmtId="3" fontId="16" fillId="2" borderId="50" xfId="0" applyNumberFormat="1" applyFont="1" applyFill="1" applyBorder="1" applyAlignment="1">
      <alignment vertical="top"/>
    </xf>
    <xf numFmtId="3" fontId="16" fillId="10" borderId="50" xfId="0" applyNumberFormat="1" applyFont="1" applyFill="1" applyBorder="1" applyAlignment="1">
      <alignment vertical="top"/>
    </xf>
    <xf numFmtId="3" fontId="16" fillId="5" borderId="50" xfId="0" applyNumberFormat="1" applyFont="1" applyFill="1" applyBorder="1" applyAlignment="1">
      <alignment vertical="top"/>
    </xf>
    <xf numFmtId="3" fontId="16" fillId="4" borderId="50" xfId="0" applyNumberFormat="1" applyFont="1" applyFill="1" applyBorder="1" applyAlignment="1">
      <alignment vertical="top"/>
    </xf>
    <xf numFmtId="3" fontId="16" fillId="5" borderId="55" xfId="0" applyNumberFormat="1" applyFont="1" applyFill="1" applyBorder="1" applyAlignment="1">
      <alignment vertical="top"/>
    </xf>
    <xf numFmtId="3" fontId="16" fillId="4" borderId="55" xfId="0" applyNumberFormat="1" applyFont="1" applyFill="1" applyBorder="1" applyAlignment="1">
      <alignment vertical="top"/>
    </xf>
    <xf numFmtId="3" fontId="16" fillId="10" borderId="37" xfId="0" applyNumberFormat="1" applyFont="1" applyFill="1" applyBorder="1" applyAlignment="1">
      <alignment vertical="top"/>
    </xf>
    <xf numFmtId="3" fontId="16" fillId="3" borderId="34" xfId="0" applyNumberFormat="1" applyFont="1" applyFill="1" applyBorder="1" applyAlignment="1">
      <alignment vertical="top" wrapText="1"/>
    </xf>
    <xf numFmtId="3" fontId="16" fillId="6" borderId="34" xfId="0" applyNumberFormat="1" applyFont="1" applyFill="1" applyBorder="1" applyAlignment="1">
      <alignment vertical="top" wrapText="1"/>
    </xf>
    <xf numFmtId="3" fontId="16" fillId="5" borderId="37" xfId="0" applyNumberFormat="1" applyFont="1" applyFill="1" applyBorder="1" applyAlignment="1">
      <alignment vertical="top" wrapText="1"/>
    </xf>
    <xf numFmtId="3" fontId="16" fillId="4" borderId="34" xfId="0" applyNumberFormat="1" applyFont="1" applyFill="1" applyBorder="1" applyAlignment="1">
      <alignment vertical="top" wrapText="1"/>
    </xf>
    <xf numFmtId="0" fontId="11" fillId="0" borderId="0" xfId="0" applyFont="1" applyAlignment="1">
      <alignment horizontal="left" vertical="top" wrapText="1"/>
    </xf>
    <xf numFmtId="0" fontId="11" fillId="0" borderId="0" xfId="0" applyNumberFormat="1" applyFont="1" applyAlignment="1" applyProtection="1">
      <alignment horizontal="left" vertical="top"/>
      <protection locked="0"/>
    </xf>
    <xf numFmtId="0" fontId="8" fillId="0" borderId="0" xfId="0" applyFont="1" applyAlignment="1">
      <alignment horizontal="left" vertical="top"/>
    </xf>
    <xf numFmtId="0" fontId="9" fillId="0" borderId="0" xfId="0" applyFont="1" applyAlignment="1"/>
    <xf numFmtId="0" fontId="5" fillId="2" borderId="4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0" borderId="86" xfId="0" applyFont="1" applyBorder="1" applyAlignment="1">
      <alignment horizontal="center" vertical="center"/>
    </xf>
    <xf numFmtId="0" fontId="5" fillId="0" borderId="85" xfId="0" applyFont="1" applyBorder="1" applyAlignment="1">
      <alignment horizontal="center" vertical="center"/>
    </xf>
    <xf numFmtId="0" fontId="5" fillId="0" borderId="87" xfId="0" applyFont="1" applyBorder="1" applyAlignment="1">
      <alignment horizontal="center" vertical="center"/>
    </xf>
    <xf numFmtId="0" fontId="5" fillId="2" borderId="0" xfId="0" applyFont="1" applyFill="1" applyBorder="1" applyAlignment="1">
      <alignment horizontal="center" vertical="center"/>
    </xf>
    <xf numFmtId="0" fontId="5" fillId="0" borderId="88"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cellXfs>
  <cellStyles count="5">
    <cellStyle name="Prozent" xfId="1" builtinId="5"/>
    <cellStyle name="Prozent 2" xfId="2" xr:uid="{00000000-0005-0000-0000-000002000000}"/>
    <cellStyle name="Prozent 3" xfId="3" xr:uid="{00000000-0005-0000-0000-000003000000}"/>
    <cellStyle name="Prozent 4" xfId="4" xr:uid="{00000000-0005-0000-0000-000004000000}"/>
    <cellStyle name="Standard" xfId="0" builtinId="0"/>
  </cellStyles>
  <dxfs count="0"/>
  <tableStyles count="0" defaultTableStyle="TableStyleMedium9" defaultPivotStyle="PivotStyleLight16"/>
  <colors>
    <mruColors>
      <color rgb="FFFFFFCC"/>
      <color rgb="FFB7DEE8"/>
      <color rgb="FF66FF66"/>
      <color rgb="FF00FF00"/>
      <color rgb="FF00CC99"/>
      <color rgb="FF99CC00"/>
      <color rgb="FFCCFF99"/>
      <color rgb="FFC0C0C0"/>
      <color rgb="FFCCE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R40"/>
  <sheetViews>
    <sheetView tabSelected="1" view="pageBreakPreview" zoomScale="80" zoomScaleNormal="80" zoomScaleSheetLayoutView="80" workbookViewId="0">
      <pane xSplit="1" topLeftCell="B1" activePane="topRight" state="frozen"/>
      <selection pane="topRight" activeCell="F31" sqref="F31"/>
    </sheetView>
  </sheetViews>
  <sheetFormatPr baseColWidth="10" defaultRowHeight="18" x14ac:dyDescent="0.25"/>
  <cols>
    <col min="1" max="1" width="16.7109375" style="2" customWidth="1"/>
    <col min="2" max="2" width="11.85546875" style="2" customWidth="1"/>
    <col min="3" max="3" width="13.140625" style="2" customWidth="1"/>
    <col min="4" max="4" width="9.85546875" style="2" bestFit="1" customWidth="1"/>
    <col min="5" max="5" width="8" style="2" customWidth="1"/>
    <col min="6" max="6" width="9.42578125" style="2" bestFit="1" customWidth="1"/>
    <col min="7" max="7" width="13.7109375" style="2" bestFit="1" customWidth="1"/>
    <col min="8" max="9" width="9.85546875" style="2" bestFit="1" customWidth="1"/>
    <col min="10" max="10" width="8" style="2" customWidth="1"/>
    <col min="11" max="11" width="9.42578125" style="2" bestFit="1" customWidth="1"/>
    <col min="12" max="13" width="9.85546875" style="2" bestFit="1" customWidth="1"/>
    <col min="14" max="14" width="10.5703125" style="2" customWidth="1"/>
    <col min="15" max="15" width="8" style="2" customWidth="1"/>
    <col min="16" max="16" width="9.42578125" style="2" bestFit="1" customWidth="1"/>
    <col min="17" max="17" width="10.42578125" style="2" bestFit="1" customWidth="1"/>
    <col min="18" max="20" width="9.85546875" style="2" bestFit="1" customWidth="1"/>
    <col min="21" max="21" width="8" style="2" customWidth="1"/>
    <col min="22" max="22" width="9.42578125" style="2" bestFit="1" customWidth="1"/>
    <col min="23" max="23" width="9.85546875" style="2" bestFit="1" customWidth="1"/>
    <col min="24" max="26" width="8" style="2" customWidth="1"/>
    <col min="27" max="27" width="9.42578125" style="2" bestFit="1" customWidth="1"/>
    <col min="28" max="30" width="9.85546875" style="2" bestFit="1" customWidth="1"/>
    <col min="31" max="31" width="7.5703125" style="2" bestFit="1" customWidth="1"/>
    <col min="32" max="32" width="9.42578125" style="2" bestFit="1" customWidth="1"/>
    <col min="33" max="33" width="9.85546875" style="2" bestFit="1" customWidth="1"/>
    <col min="34" max="36" width="8" style="2" customWidth="1"/>
    <col min="37" max="37" width="9.42578125" style="2" bestFit="1" customWidth="1"/>
    <col min="38" max="40" width="9.85546875" style="2" bestFit="1" customWidth="1"/>
    <col min="41" max="41" width="8" style="2" customWidth="1"/>
    <col min="42" max="42" width="9.42578125" style="2" bestFit="1" customWidth="1"/>
    <col min="43" max="45" width="9.85546875" style="2" bestFit="1" customWidth="1"/>
    <col min="46" max="46" width="8" style="2" customWidth="1"/>
    <col min="47" max="47" width="9.42578125" style="2" bestFit="1" customWidth="1"/>
    <col min="48" max="51" width="8" style="2" customWidth="1"/>
    <col min="52" max="52" width="9.42578125" style="2" bestFit="1" customWidth="1"/>
    <col min="53" max="53" width="8.85546875" style="2" bestFit="1" customWidth="1"/>
    <col min="54" max="54" width="8.28515625" style="2" bestFit="1" customWidth="1"/>
    <col min="55" max="56" width="8" style="2" customWidth="1"/>
    <col min="57" max="57" width="9.42578125" style="2" bestFit="1" customWidth="1"/>
    <col min="58" max="58" width="15.28515625" style="2" customWidth="1"/>
    <col min="59" max="59" width="8.28515625" style="2" bestFit="1" customWidth="1"/>
    <col min="60" max="61" width="8" style="2" customWidth="1"/>
    <col min="62" max="62" width="9.42578125" style="2" bestFit="1" customWidth="1"/>
    <col min="63" max="64" width="9.85546875" style="2" bestFit="1" customWidth="1"/>
    <col min="65" max="66" width="8" style="2" customWidth="1"/>
    <col min="67" max="67" width="9.42578125" style="2" bestFit="1" customWidth="1"/>
    <col min="68" max="71" width="8" style="2" customWidth="1"/>
    <col min="72" max="72" width="9.42578125" style="2" bestFit="1" customWidth="1"/>
    <col min="73" max="75" width="9.85546875" style="2" bestFit="1" customWidth="1"/>
    <col min="76" max="76" width="8" style="2" customWidth="1"/>
    <col min="77" max="77" width="9.42578125" style="2" bestFit="1" customWidth="1"/>
    <col min="78" max="81" width="8" style="2" customWidth="1"/>
    <col min="82" max="82" width="9.42578125" style="2" bestFit="1" customWidth="1"/>
    <col min="83" max="86" width="8" style="2" customWidth="1"/>
    <col min="87" max="87" width="9.42578125" style="2" bestFit="1" customWidth="1"/>
    <col min="88" max="91" width="8" style="2" customWidth="1"/>
    <col min="92" max="92" width="9.42578125" style="2" bestFit="1" customWidth="1"/>
    <col min="93" max="96" width="8" style="2" customWidth="1"/>
    <col min="97" max="97" width="9.42578125" style="2" bestFit="1" customWidth="1"/>
    <col min="98" max="99" width="9.85546875" style="2" bestFit="1" customWidth="1"/>
    <col min="100" max="100" width="8.85546875" style="2" bestFit="1" customWidth="1"/>
    <col min="101" max="101" width="8" style="2" customWidth="1"/>
    <col min="102" max="102" width="9.42578125" style="2" bestFit="1" customWidth="1"/>
    <col min="103" max="104" width="9.85546875" style="2" bestFit="1" customWidth="1"/>
    <col min="105" max="106" width="8" style="2" customWidth="1"/>
    <col min="107" max="107" width="9.42578125" style="2" bestFit="1" customWidth="1"/>
    <col min="108" max="16384" width="11.42578125" style="2"/>
  </cols>
  <sheetData>
    <row r="1" spans="1:174" ht="24.75" customHeight="1" x14ac:dyDescent="0.3">
      <c r="A1" s="375" t="s">
        <v>49</v>
      </c>
      <c r="B1" s="375"/>
      <c r="C1" s="375"/>
      <c r="D1" s="375"/>
      <c r="E1" s="375"/>
      <c r="F1" s="375"/>
      <c r="G1" s="376"/>
      <c r="H1" s="376"/>
      <c r="I1" s="376"/>
      <c r="J1" s="376"/>
      <c r="K1" s="376"/>
      <c r="L1" s="376"/>
      <c r="M1" s="376"/>
      <c r="N1" s="126"/>
      <c r="O1" s="17"/>
      <c r="P1" s="1"/>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row>
    <row r="2" spans="1:174" ht="18" customHeight="1" x14ac:dyDescent="0.25">
      <c r="A2" s="91" t="s">
        <v>50</v>
      </c>
      <c r="Q2" s="1"/>
      <c r="R2" s="1"/>
      <c r="S2" s="1"/>
      <c r="T2" s="1"/>
      <c r="U2" s="1"/>
      <c r="V2" s="1"/>
      <c r="W2" s="1"/>
      <c r="X2" s="1"/>
      <c r="Y2" s="1"/>
      <c r="Z2" s="1"/>
      <c r="AA2" s="1"/>
      <c r="AB2" s="1"/>
      <c r="AC2" s="1"/>
      <c r="AD2" s="1"/>
      <c r="AE2" s="1"/>
      <c r="AF2" s="1"/>
      <c r="AG2" s="1"/>
      <c r="AH2" s="1"/>
      <c r="AI2" s="1"/>
      <c r="AJ2" s="1"/>
      <c r="AK2" s="1"/>
      <c r="AL2" s="1"/>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row>
    <row r="3" spans="1:174" ht="18" customHeight="1" x14ac:dyDescent="0.25">
      <c r="A3" s="91"/>
      <c r="Q3" s="1"/>
      <c r="R3" s="1"/>
      <c r="S3" s="1"/>
      <c r="T3" s="1"/>
      <c r="U3" s="1"/>
      <c r="V3" s="1"/>
      <c r="W3" s="1"/>
      <c r="X3" s="1"/>
      <c r="Y3" s="1"/>
      <c r="Z3" s="1"/>
      <c r="AA3" s="1"/>
      <c r="AB3" s="1"/>
      <c r="AC3" s="1"/>
      <c r="AD3" s="1"/>
      <c r="AE3" s="1"/>
      <c r="AF3" s="1"/>
      <c r="AG3" s="1"/>
      <c r="AH3" s="1"/>
      <c r="AI3" s="1"/>
      <c r="AJ3" s="1"/>
      <c r="AK3" s="1"/>
      <c r="AL3" s="1"/>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row>
    <row r="4" spans="1:174" ht="18" customHeight="1" x14ac:dyDescent="0.25">
      <c r="A4" s="1" t="s">
        <v>28</v>
      </c>
      <c r="Q4" s="1"/>
      <c r="R4" s="1"/>
      <c r="S4" s="1"/>
      <c r="T4" s="1"/>
      <c r="U4" s="1"/>
      <c r="V4" s="1"/>
      <c r="W4" s="1"/>
      <c r="X4" s="1"/>
      <c r="Y4" s="1"/>
      <c r="Z4" s="1"/>
      <c r="AA4" s="1"/>
      <c r="AB4" s="1"/>
      <c r="AC4" s="1"/>
      <c r="AD4" s="1"/>
      <c r="AE4" s="1"/>
      <c r="AF4" s="1"/>
      <c r="AG4" s="1"/>
      <c r="AH4" s="1"/>
      <c r="AI4" s="1"/>
      <c r="AJ4" s="1"/>
      <c r="AK4" s="1"/>
      <c r="AL4" s="1"/>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row>
    <row r="5" spans="1:174" s="56" customFormat="1" ht="18" customHeight="1" thickBot="1" x14ac:dyDescent="0.25">
      <c r="B5" s="70"/>
      <c r="C5" s="71"/>
      <c r="D5" s="71"/>
      <c r="E5" s="71"/>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row>
    <row r="6" spans="1:174" ht="21.75" thickBot="1" x14ac:dyDescent="0.3">
      <c r="A6" s="313" t="s">
        <v>51</v>
      </c>
      <c r="B6" s="380" t="s">
        <v>18</v>
      </c>
      <c r="C6" s="381"/>
      <c r="D6" s="381"/>
      <c r="E6" s="381"/>
      <c r="F6" s="381"/>
      <c r="G6" s="381"/>
      <c r="H6" s="381"/>
      <c r="I6" s="381"/>
      <c r="J6" s="381"/>
      <c r="K6" s="381"/>
      <c r="L6" s="381"/>
      <c r="M6" s="381"/>
      <c r="N6" s="381"/>
      <c r="O6" s="381"/>
      <c r="P6" s="381"/>
      <c r="Q6" s="382"/>
      <c r="R6" s="381" t="s">
        <v>48</v>
      </c>
      <c r="S6" s="381"/>
      <c r="T6" s="381"/>
      <c r="U6" s="381"/>
      <c r="V6" s="381"/>
      <c r="W6" s="381"/>
      <c r="X6" s="381"/>
      <c r="Y6" s="381"/>
      <c r="Z6" s="381"/>
      <c r="AA6" s="381"/>
      <c r="AB6" s="381"/>
      <c r="AC6" s="381"/>
      <c r="AD6" s="381"/>
      <c r="AE6" s="381"/>
      <c r="AF6" s="381"/>
      <c r="AG6" s="380" t="s">
        <v>19</v>
      </c>
      <c r="AH6" s="381"/>
      <c r="AI6" s="381"/>
      <c r="AJ6" s="381"/>
      <c r="AK6" s="381"/>
      <c r="AL6" s="381"/>
      <c r="AM6" s="381"/>
      <c r="AN6" s="381"/>
      <c r="AO6" s="381"/>
      <c r="AP6" s="381"/>
      <c r="AQ6" s="381"/>
      <c r="AR6" s="381"/>
      <c r="AS6" s="381"/>
      <c r="AT6" s="381"/>
      <c r="AU6" s="381"/>
      <c r="AV6" s="380" t="s">
        <v>20</v>
      </c>
      <c r="AW6" s="381"/>
      <c r="AX6" s="381"/>
      <c r="AY6" s="381"/>
      <c r="AZ6" s="381"/>
      <c r="BA6" s="381"/>
      <c r="BB6" s="381"/>
      <c r="BC6" s="381"/>
      <c r="BD6" s="381"/>
      <c r="BE6" s="381"/>
      <c r="BF6" s="381"/>
      <c r="BG6" s="381"/>
      <c r="BH6" s="381"/>
      <c r="BI6" s="381"/>
      <c r="BJ6" s="381"/>
      <c r="BK6" s="381"/>
      <c r="BL6" s="381"/>
      <c r="BM6" s="381"/>
      <c r="BN6" s="381"/>
      <c r="BO6" s="381"/>
      <c r="BP6" s="381"/>
      <c r="BQ6" s="381"/>
      <c r="BR6" s="381"/>
      <c r="BS6" s="381"/>
      <c r="BT6" s="381"/>
      <c r="BU6" s="381"/>
      <c r="BV6" s="381"/>
      <c r="BW6" s="381"/>
      <c r="BX6" s="381"/>
      <c r="BY6" s="382"/>
      <c r="BZ6" s="384" t="s">
        <v>11</v>
      </c>
      <c r="CA6" s="385"/>
      <c r="CB6" s="385"/>
      <c r="CC6" s="385"/>
      <c r="CD6" s="385"/>
      <c r="CE6" s="385"/>
      <c r="CF6" s="385"/>
      <c r="CG6" s="385"/>
      <c r="CH6" s="385"/>
      <c r="CI6" s="385"/>
      <c r="CJ6" s="385"/>
      <c r="CK6" s="385"/>
      <c r="CL6" s="385"/>
      <c r="CM6" s="385"/>
      <c r="CN6" s="385"/>
      <c r="CO6" s="385"/>
      <c r="CP6" s="385"/>
      <c r="CQ6" s="385"/>
      <c r="CR6" s="385"/>
      <c r="CS6" s="385"/>
      <c r="CT6" s="385"/>
      <c r="CU6" s="385"/>
      <c r="CV6" s="385"/>
      <c r="CW6" s="385"/>
      <c r="CX6" s="385"/>
      <c r="CY6" s="385"/>
      <c r="CZ6" s="385"/>
      <c r="DA6" s="385"/>
      <c r="DB6" s="385"/>
      <c r="DC6" s="386"/>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row>
    <row r="7" spans="1:174" ht="65.25" customHeight="1" x14ac:dyDescent="0.25">
      <c r="A7" s="312"/>
      <c r="B7" s="377" t="s">
        <v>16</v>
      </c>
      <c r="C7" s="378"/>
      <c r="D7" s="378"/>
      <c r="E7" s="378"/>
      <c r="F7" s="379"/>
      <c r="G7" s="383" t="s">
        <v>4</v>
      </c>
      <c r="H7" s="383"/>
      <c r="I7" s="383"/>
      <c r="J7" s="383"/>
      <c r="K7" s="383"/>
      <c r="L7" s="377" t="s">
        <v>5</v>
      </c>
      <c r="M7" s="378"/>
      <c r="N7" s="378"/>
      <c r="O7" s="378"/>
      <c r="P7" s="378"/>
      <c r="Q7" s="379"/>
      <c r="R7" s="378" t="s">
        <v>21</v>
      </c>
      <c r="S7" s="378"/>
      <c r="T7" s="378"/>
      <c r="U7" s="378"/>
      <c r="V7" s="379"/>
      <c r="W7" s="378" t="s">
        <v>22</v>
      </c>
      <c r="X7" s="378"/>
      <c r="Y7" s="378"/>
      <c r="Z7" s="378"/>
      <c r="AA7" s="379"/>
      <c r="AB7" s="377" t="s">
        <v>5</v>
      </c>
      <c r="AC7" s="378"/>
      <c r="AD7" s="378"/>
      <c r="AE7" s="378"/>
      <c r="AF7" s="379"/>
      <c r="AG7" s="378" t="s">
        <v>6</v>
      </c>
      <c r="AH7" s="378"/>
      <c r="AI7" s="378"/>
      <c r="AJ7" s="378"/>
      <c r="AK7" s="379"/>
      <c r="AL7" s="378" t="s">
        <v>7</v>
      </c>
      <c r="AM7" s="378"/>
      <c r="AN7" s="378"/>
      <c r="AO7" s="378"/>
      <c r="AP7" s="379"/>
      <c r="AQ7" s="378" t="s">
        <v>5</v>
      </c>
      <c r="AR7" s="378"/>
      <c r="AS7" s="378"/>
      <c r="AT7" s="378"/>
      <c r="AU7" s="378"/>
      <c r="AV7" s="377" t="s">
        <v>8</v>
      </c>
      <c r="AW7" s="378"/>
      <c r="AX7" s="378"/>
      <c r="AY7" s="378"/>
      <c r="AZ7" s="378"/>
      <c r="BA7" s="377" t="s">
        <v>9</v>
      </c>
      <c r="BB7" s="378"/>
      <c r="BC7" s="378"/>
      <c r="BD7" s="378"/>
      <c r="BE7" s="379"/>
      <c r="BF7" s="378" t="s">
        <v>29</v>
      </c>
      <c r="BG7" s="378"/>
      <c r="BH7" s="378"/>
      <c r="BI7" s="378"/>
      <c r="BJ7" s="378"/>
      <c r="BK7" s="377" t="s">
        <v>10</v>
      </c>
      <c r="BL7" s="378"/>
      <c r="BM7" s="378"/>
      <c r="BN7" s="378"/>
      <c r="BO7" s="379"/>
      <c r="BP7" s="378" t="s">
        <v>17</v>
      </c>
      <c r="BQ7" s="378"/>
      <c r="BR7" s="378"/>
      <c r="BS7" s="378"/>
      <c r="BT7" s="379"/>
      <c r="BU7" s="377" t="s">
        <v>5</v>
      </c>
      <c r="BV7" s="378"/>
      <c r="BW7" s="378"/>
      <c r="BX7" s="378"/>
      <c r="BY7" s="378"/>
      <c r="BZ7" s="377" t="s">
        <v>12</v>
      </c>
      <c r="CA7" s="378"/>
      <c r="CB7" s="378"/>
      <c r="CC7" s="378"/>
      <c r="CD7" s="379"/>
      <c r="CE7" s="378" t="s">
        <v>13</v>
      </c>
      <c r="CF7" s="378"/>
      <c r="CG7" s="378"/>
      <c r="CH7" s="378"/>
      <c r="CI7" s="378"/>
      <c r="CJ7" s="377" t="s">
        <v>14</v>
      </c>
      <c r="CK7" s="378"/>
      <c r="CL7" s="378"/>
      <c r="CM7" s="378"/>
      <c r="CN7" s="379"/>
      <c r="CO7" s="378" t="s">
        <v>15</v>
      </c>
      <c r="CP7" s="378"/>
      <c r="CQ7" s="378"/>
      <c r="CR7" s="378"/>
      <c r="CS7" s="379"/>
      <c r="CT7" s="377" t="s">
        <v>47</v>
      </c>
      <c r="CU7" s="378"/>
      <c r="CV7" s="378"/>
      <c r="CW7" s="378"/>
      <c r="CX7" s="379"/>
      <c r="CY7" s="377" t="s">
        <v>17</v>
      </c>
      <c r="CZ7" s="378"/>
      <c r="DA7" s="378"/>
      <c r="DB7" s="378"/>
      <c r="DC7" s="379"/>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row>
    <row r="8" spans="1:174" s="55" customFormat="1" ht="45" customHeight="1" x14ac:dyDescent="0.2">
      <c r="A8" s="189"/>
      <c r="B8" s="178" t="s">
        <v>2</v>
      </c>
      <c r="C8" s="52" t="s">
        <v>1</v>
      </c>
      <c r="D8" s="52" t="s">
        <v>23</v>
      </c>
      <c r="E8" s="95" t="s">
        <v>24</v>
      </c>
      <c r="F8" s="159" t="s">
        <v>30</v>
      </c>
      <c r="G8" s="178" t="s">
        <v>2</v>
      </c>
      <c r="H8" s="52" t="s">
        <v>1</v>
      </c>
      <c r="I8" s="52" t="s">
        <v>23</v>
      </c>
      <c r="J8" s="95" t="s">
        <v>24</v>
      </c>
      <c r="K8" s="158" t="s">
        <v>31</v>
      </c>
      <c r="L8" s="178" t="s">
        <v>2</v>
      </c>
      <c r="M8" s="52" t="s">
        <v>1</v>
      </c>
      <c r="N8" s="52" t="s">
        <v>23</v>
      </c>
      <c r="O8" s="95" t="s">
        <v>24</v>
      </c>
      <c r="P8" s="54" t="s">
        <v>31</v>
      </c>
      <c r="Q8" s="159" t="s">
        <v>3</v>
      </c>
      <c r="R8" s="53" t="s">
        <v>2</v>
      </c>
      <c r="S8" s="52" t="s">
        <v>1</v>
      </c>
      <c r="T8" s="52" t="s">
        <v>23</v>
      </c>
      <c r="U8" s="95" t="s">
        <v>24</v>
      </c>
      <c r="V8" s="159" t="s">
        <v>31</v>
      </c>
      <c r="W8" s="53" t="s">
        <v>2</v>
      </c>
      <c r="X8" s="52" t="s">
        <v>1</v>
      </c>
      <c r="Y8" s="52" t="s">
        <v>23</v>
      </c>
      <c r="Z8" s="95" t="s">
        <v>24</v>
      </c>
      <c r="AA8" s="159" t="s">
        <v>31</v>
      </c>
      <c r="AB8" s="207" t="s">
        <v>2</v>
      </c>
      <c r="AC8" s="95" t="s">
        <v>1</v>
      </c>
      <c r="AD8" s="95" t="s">
        <v>23</v>
      </c>
      <c r="AE8" s="142" t="s">
        <v>24</v>
      </c>
      <c r="AF8" s="208" t="s">
        <v>31</v>
      </c>
      <c r="AG8" s="142" t="s">
        <v>2</v>
      </c>
      <c r="AH8" s="95" t="s">
        <v>1</v>
      </c>
      <c r="AI8" s="95" t="s">
        <v>23</v>
      </c>
      <c r="AJ8" s="95" t="s">
        <v>24</v>
      </c>
      <c r="AK8" s="208" t="s">
        <v>31</v>
      </c>
      <c r="AL8" s="142" t="s">
        <v>2</v>
      </c>
      <c r="AM8" s="95" t="s">
        <v>1</v>
      </c>
      <c r="AN8" s="95" t="s">
        <v>23</v>
      </c>
      <c r="AO8" s="95" t="s">
        <v>24</v>
      </c>
      <c r="AP8" s="208" t="s">
        <v>31</v>
      </c>
      <c r="AQ8" s="142" t="s">
        <v>2</v>
      </c>
      <c r="AR8" s="95" t="s">
        <v>1</v>
      </c>
      <c r="AS8" s="95" t="s">
        <v>23</v>
      </c>
      <c r="AT8" s="95" t="s">
        <v>24</v>
      </c>
      <c r="AU8" s="157" t="s">
        <v>31</v>
      </c>
      <c r="AV8" s="207" t="s">
        <v>2</v>
      </c>
      <c r="AW8" s="52" t="s">
        <v>1</v>
      </c>
      <c r="AX8" s="52" t="s">
        <v>23</v>
      </c>
      <c r="AY8" s="95" t="s">
        <v>24</v>
      </c>
      <c r="AZ8" s="157" t="s">
        <v>31</v>
      </c>
      <c r="BA8" s="207" t="s">
        <v>2</v>
      </c>
      <c r="BB8" s="52" t="s">
        <v>1</v>
      </c>
      <c r="BC8" s="52" t="s">
        <v>23</v>
      </c>
      <c r="BD8" s="95" t="s">
        <v>24</v>
      </c>
      <c r="BE8" s="208" t="s">
        <v>31</v>
      </c>
      <c r="BF8" s="53" t="s">
        <v>2</v>
      </c>
      <c r="BG8" s="52" t="s">
        <v>1</v>
      </c>
      <c r="BH8" s="52" t="s">
        <v>23</v>
      </c>
      <c r="BI8" s="95" t="s">
        <v>24</v>
      </c>
      <c r="BJ8" s="157" t="s">
        <v>31</v>
      </c>
      <c r="BK8" s="178" t="s">
        <v>2</v>
      </c>
      <c r="BL8" s="52" t="s">
        <v>1</v>
      </c>
      <c r="BM8" s="52" t="s">
        <v>23</v>
      </c>
      <c r="BN8" s="95" t="s">
        <v>24</v>
      </c>
      <c r="BO8" s="208" t="s">
        <v>31</v>
      </c>
      <c r="BP8" s="53" t="s">
        <v>2</v>
      </c>
      <c r="BQ8" s="52" t="s">
        <v>1</v>
      </c>
      <c r="BR8" s="52" t="s">
        <v>23</v>
      </c>
      <c r="BS8" s="95" t="s">
        <v>24</v>
      </c>
      <c r="BT8" s="208" t="s">
        <v>31</v>
      </c>
      <c r="BU8" s="178" t="s">
        <v>2</v>
      </c>
      <c r="BV8" s="52" t="s">
        <v>1</v>
      </c>
      <c r="BW8" s="52" t="s">
        <v>23</v>
      </c>
      <c r="BX8" s="95" t="s">
        <v>24</v>
      </c>
      <c r="BY8" s="157" t="s">
        <v>31</v>
      </c>
      <c r="BZ8" s="207" t="s">
        <v>2</v>
      </c>
      <c r="CA8" s="52" t="s">
        <v>1</v>
      </c>
      <c r="CB8" s="52" t="s">
        <v>23</v>
      </c>
      <c r="CC8" s="53" t="s">
        <v>24</v>
      </c>
      <c r="CD8" s="208" t="s">
        <v>31</v>
      </c>
      <c r="CE8" s="142" t="s">
        <v>2</v>
      </c>
      <c r="CF8" s="52" t="s">
        <v>1</v>
      </c>
      <c r="CG8" s="52" t="s">
        <v>23</v>
      </c>
      <c r="CH8" s="53" t="s">
        <v>24</v>
      </c>
      <c r="CI8" s="157" t="s">
        <v>31</v>
      </c>
      <c r="CJ8" s="207" t="s">
        <v>2</v>
      </c>
      <c r="CK8" s="52" t="s">
        <v>1</v>
      </c>
      <c r="CL8" s="52" t="s">
        <v>23</v>
      </c>
      <c r="CM8" s="53" t="s">
        <v>24</v>
      </c>
      <c r="CN8" s="208" t="s">
        <v>31</v>
      </c>
      <c r="CO8" s="53" t="s">
        <v>2</v>
      </c>
      <c r="CP8" s="52" t="s">
        <v>1</v>
      </c>
      <c r="CQ8" s="52" t="s">
        <v>23</v>
      </c>
      <c r="CR8" s="53" t="s">
        <v>24</v>
      </c>
      <c r="CS8" s="208" t="s">
        <v>31</v>
      </c>
      <c r="CT8" s="207" t="s">
        <v>2</v>
      </c>
      <c r="CU8" s="52" t="s">
        <v>1</v>
      </c>
      <c r="CV8" s="52" t="s">
        <v>23</v>
      </c>
      <c r="CW8" s="53" t="s">
        <v>24</v>
      </c>
      <c r="CX8" s="208" t="s">
        <v>31</v>
      </c>
      <c r="CY8" s="53" t="s">
        <v>2</v>
      </c>
      <c r="CZ8" s="52" t="s">
        <v>1</v>
      </c>
      <c r="DA8" s="52" t="s">
        <v>23</v>
      </c>
      <c r="DB8" s="53" t="s">
        <v>24</v>
      </c>
      <c r="DC8" s="208" t="s">
        <v>31</v>
      </c>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row>
    <row r="9" spans="1:174" s="4" customFormat="1" ht="18.75" customHeight="1" x14ac:dyDescent="0.25">
      <c r="A9" s="190" t="s">
        <v>32</v>
      </c>
      <c r="B9" s="360">
        <v>22323</v>
      </c>
      <c r="C9" s="18">
        <v>13985</v>
      </c>
      <c r="D9" s="127">
        <v>8119</v>
      </c>
      <c r="E9" s="133">
        <v>118</v>
      </c>
      <c r="F9" s="192">
        <v>101</v>
      </c>
      <c r="G9" s="369">
        <v>13725</v>
      </c>
      <c r="H9" s="127">
        <v>8982</v>
      </c>
      <c r="I9" s="127">
        <v>4637</v>
      </c>
      <c r="J9" s="133">
        <v>78</v>
      </c>
      <c r="K9" s="199">
        <v>28</v>
      </c>
      <c r="L9" s="200">
        <v>6949</v>
      </c>
      <c r="M9" s="18">
        <v>4685</v>
      </c>
      <c r="N9" s="127">
        <v>2231</v>
      </c>
      <c r="O9" s="133">
        <v>27</v>
      </c>
      <c r="P9" s="20">
        <v>6</v>
      </c>
      <c r="Q9" s="198">
        <f>M9/L9</f>
        <v>0.67419772629155272</v>
      </c>
      <c r="R9" s="27">
        <v>5054</v>
      </c>
      <c r="S9" s="18">
        <v>3423</v>
      </c>
      <c r="T9" s="127">
        <v>1609</v>
      </c>
      <c r="U9" s="133">
        <v>20</v>
      </c>
      <c r="V9" s="192">
        <v>2</v>
      </c>
      <c r="W9" s="5">
        <v>1895</v>
      </c>
      <c r="X9" s="34">
        <v>1262</v>
      </c>
      <c r="Y9" s="135">
        <v>622</v>
      </c>
      <c r="Z9" s="141">
        <v>7</v>
      </c>
      <c r="AA9" s="201">
        <v>4</v>
      </c>
      <c r="AB9" s="163">
        <f>R9+W9</f>
        <v>6949</v>
      </c>
      <c r="AC9" s="93">
        <f>S9+X9</f>
        <v>4685</v>
      </c>
      <c r="AD9" s="93">
        <f>T9+Y9</f>
        <v>2231</v>
      </c>
      <c r="AE9" s="93">
        <f>U9+Z9</f>
        <v>27</v>
      </c>
      <c r="AF9" s="217">
        <f>V9+AA9</f>
        <v>6</v>
      </c>
      <c r="AG9" s="212">
        <v>1913</v>
      </c>
      <c r="AH9" s="149">
        <v>1284</v>
      </c>
      <c r="AI9" s="149">
        <v>621</v>
      </c>
      <c r="AJ9" s="149">
        <v>7</v>
      </c>
      <c r="AK9" s="209">
        <v>1</v>
      </c>
      <c r="AL9" s="16">
        <v>5036</v>
      </c>
      <c r="AM9" s="149">
        <v>3401</v>
      </c>
      <c r="AN9" s="149">
        <v>1610</v>
      </c>
      <c r="AO9" s="149">
        <v>20</v>
      </c>
      <c r="AP9" s="209">
        <v>5</v>
      </c>
      <c r="AQ9" s="72">
        <f>AG9+AL9</f>
        <v>6949</v>
      </c>
      <c r="AR9" s="93">
        <f>AH9+AM9</f>
        <v>4685</v>
      </c>
      <c r="AS9" s="93">
        <f>AI9+AN9</f>
        <v>2231</v>
      </c>
      <c r="AT9" s="93">
        <f>AJ9+AO9</f>
        <v>27</v>
      </c>
      <c r="AU9" s="186">
        <f>AK9+AP9</f>
        <v>6</v>
      </c>
      <c r="AV9" s="200">
        <v>98</v>
      </c>
      <c r="AW9" s="18">
        <v>67</v>
      </c>
      <c r="AX9" s="19">
        <v>29</v>
      </c>
      <c r="AY9" s="154">
        <v>1</v>
      </c>
      <c r="AZ9" s="199">
        <v>1</v>
      </c>
      <c r="BA9" s="200">
        <v>796</v>
      </c>
      <c r="BB9" s="18">
        <v>540</v>
      </c>
      <c r="BC9" s="19">
        <v>251</v>
      </c>
      <c r="BD9" s="154">
        <v>3</v>
      </c>
      <c r="BE9" s="192">
        <v>2</v>
      </c>
      <c r="BF9" s="27">
        <v>2417</v>
      </c>
      <c r="BG9" s="18">
        <v>1566</v>
      </c>
      <c r="BH9" s="19">
        <v>838</v>
      </c>
      <c r="BI9" s="154">
        <v>11</v>
      </c>
      <c r="BJ9" s="199">
        <v>2</v>
      </c>
      <c r="BK9" s="200">
        <v>3322</v>
      </c>
      <c r="BL9" s="18">
        <v>2301</v>
      </c>
      <c r="BM9" s="19">
        <v>1010</v>
      </c>
      <c r="BN9" s="155">
        <v>10</v>
      </c>
      <c r="BO9" s="192">
        <v>1</v>
      </c>
      <c r="BP9" s="5">
        <v>316</v>
      </c>
      <c r="BQ9" s="34">
        <v>211</v>
      </c>
      <c r="BR9" s="35">
        <v>103</v>
      </c>
      <c r="BS9" s="156">
        <v>2</v>
      </c>
      <c r="BT9" s="201">
        <v>0</v>
      </c>
      <c r="BU9" s="220">
        <f t="shared" ref="BU9:BU10" si="0">AV9+BA9+BF9+BK9+BP9</f>
        <v>6949</v>
      </c>
      <c r="BV9" s="100">
        <f t="shared" ref="BV9:BY10" si="1">AW9+BB9+BG9+BL9+BQ9</f>
        <v>4685</v>
      </c>
      <c r="BW9" s="100">
        <f t="shared" si="1"/>
        <v>2231</v>
      </c>
      <c r="BX9" s="101">
        <f t="shared" si="1"/>
        <v>27</v>
      </c>
      <c r="BY9" s="223">
        <f>AZ9+BE9+BJ9+BO9+BT9</f>
        <v>6</v>
      </c>
      <c r="BZ9" s="200">
        <v>95</v>
      </c>
      <c r="CA9" s="18">
        <v>52</v>
      </c>
      <c r="CB9" s="19">
        <v>43</v>
      </c>
      <c r="CC9" s="20">
        <v>0</v>
      </c>
      <c r="CD9" s="192">
        <v>0</v>
      </c>
      <c r="CE9" s="27">
        <v>93</v>
      </c>
      <c r="CF9" s="18">
        <v>64</v>
      </c>
      <c r="CG9" s="19">
        <v>28</v>
      </c>
      <c r="CH9" s="20">
        <v>1</v>
      </c>
      <c r="CI9" s="199">
        <v>0</v>
      </c>
      <c r="CJ9" s="200">
        <v>63</v>
      </c>
      <c r="CK9" s="15">
        <v>40</v>
      </c>
      <c r="CL9" s="19">
        <v>23</v>
      </c>
      <c r="CM9" s="12">
        <v>0</v>
      </c>
      <c r="CN9" s="224">
        <v>0</v>
      </c>
      <c r="CO9" s="27">
        <v>83</v>
      </c>
      <c r="CP9" s="18">
        <v>56</v>
      </c>
      <c r="CQ9" s="19">
        <v>26</v>
      </c>
      <c r="CR9" s="20">
        <v>1</v>
      </c>
      <c r="CS9" s="192">
        <v>0</v>
      </c>
      <c r="CT9" s="174">
        <v>2468</v>
      </c>
      <c r="CU9" s="34">
        <v>1632</v>
      </c>
      <c r="CV9" s="35">
        <v>824</v>
      </c>
      <c r="CW9" s="36">
        <v>10</v>
      </c>
      <c r="CX9" s="201">
        <v>2</v>
      </c>
      <c r="CY9" s="5">
        <v>4147</v>
      </c>
      <c r="CZ9" s="34">
        <v>2841</v>
      </c>
      <c r="DA9" s="35">
        <v>1287</v>
      </c>
      <c r="DB9" s="36">
        <v>15</v>
      </c>
      <c r="DC9" s="201">
        <v>4</v>
      </c>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row>
    <row r="10" spans="1:174" s="4" customFormat="1" ht="18.75" customHeight="1" x14ac:dyDescent="0.25">
      <c r="A10" s="233" t="s">
        <v>33</v>
      </c>
      <c r="B10" s="361">
        <v>0</v>
      </c>
      <c r="C10" s="234">
        <v>0</v>
      </c>
      <c r="D10" s="235">
        <v>0</v>
      </c>
      <c r="E10" s="236">
        <v>0</v>
      </c>
      <c r="F10" s="237">
        <v>0</v>
      </c>
      <c r="G10" s="370">
        <v>0</v>
      </c>
      <c r="H10" s="235">
        <v>0</v>
      </c>
      <c r="I10" s="235">
        <v>0</v>
      </c>
      <c r="J10" s="236">
        <v>0</v>
      </c>
      <c r="K10" s="238">
        <v>0</v>
      </c>
      <c r="L10" s="239">
        <v>0</v>
      </c>
      <c r="M10" s="234">
        <v>0</v>
      </c>
      <c r="N10" s="235">
        <v>0</v>
      </c>
      <c r="O10" s="236">
        <v>0</v>
      </c>
      <c r="P10" s="240">
        <v>0</v>
      </c>
      <c r="Q10" s="241">
        <v>0</v>
      </c>
      <c r="R10" s="242">
        <v>0</v>
      </c>
      <c r="S10" s="234">
        <v>0</v>
      </c>
      <c r="T10" s="235">
        <v>0</v>
      </c>
      <c r="U10" s="236">
        <v>0</v>
      </c>
      <c r="V10" s="237">
        <v>0</v>
      </c>
      <c r="W10" s="243">
        <v>0</v>
      </c>
      <c r="X10" s="244">
        <v>0</v>
      </c>
      <c r="Y10" s="245">
        <v>0</v>
      </c>
      <c r="Z10" s="246">
        <v>0</v>
      </c>
      <c r="AA10" s="247">
        <v>0</v>
      </c>
      <c r="AB10" s="248">
        <f>R10+W10</f>
        <v>0</v>
      </c>
      <c r="AC10" s="249">
        <f t="shared" ref="AC10:AC21" si="2">S10+X10</f>
        <v>0</v>
      </c>
      <c r="AD10" s="249">
        <f t="shared" ref="AD10:AD21" si="3">T10+Y10</f>
        <v>0</v>
      </c>
      <c r="AE10" s="249">
        <f>U10+Z10</f>
        <v>0</v>
      </c>
      <c r="AF10" s="250">
        <f>V10+AA10</f>
        <v>0</v>
      </c>
      <c r="AG10" s="251">
        <v>0</v>
      </c>
      <c r="AH10" s="252">
        <v>0</v>
      </c>
      <c r="AI10" s="252">
        <v>0</v>
      </c>
      <c r="AJ10" s="252">
        <v>0</v>
      </c>
      <c r="AK10" s="253">
        <v>0</v>
      </c>
      <c r="AL10" s="254">
        <v>0</v>
      </c>
      <c r="AM10" s="252">
        <v>0</v>
      </c>
      <c r="AN10" s="252">
        <v>0</v>
      </c>
      <c r="AO10" s="252">
        <v>0</v>
      </c>
      <c r="AP10" s="253">
        <v>0</v>
      </c>
      <c r="AQ10" s="255">
        <f>AG10+AL10</f>
        <v>0</v>
      </c>
      <c r="AR10" s="249">
        <f t="shared" ref="AR10:AR21" si="4">AH10+AM10</f>
        <v>0</v>
      </c>
      <c r="AS10" s="249">
        <f t="shared" ref="AS10:AS21" si="5">AI10+AN10</f>
        <v>0</v>
      </c>
      <c r="AT10" s="249">
        <f t="shared" ref="AT10:AT21" si="6">AJ10+AO10</f>
        <v>0</v>
      </c>
      <c r="AU10" s="256">
        <f t="shared" ref="AU10:AU21" si="7">AK10+AP10</f>
        <v>0</v>
      </c>
      <c r="AV10" s="239">
        <v>0</v>
      </c>
      <c r="AW10" s="234">
        <v>0</v>
      </c>
      <c r="AX10" s="236">
        <v>0</v>
      </c>
      <c r="AY10" s="238">
        <v>0</v>
      </c>
      <c r="AZ10" s="238">
        <v>0</v>
      </c>
      <c r="BA10" s="239">
        <v>0</v>
      </c>
      <c r="BB10" s="234">
        <v>0</v>
      </c>
      <c r="BC10" s="236">
        <v>0</v>
      </c>
      <c r="BD10" s="238">
        <v>0</v>
      </c>
      <c r="BE10" s="237">
        <v>0</v>
      </c>
      <c r="BF10" s="242">
        <v>0</v>
      </c>
      <c r="BG10" s="234">
        <v>0</v>
      </c>
      <c r="BH10" s="236">
        <v>0</v>
      </c>
      <c r="BI10" s="238">
        <v>0</v>
      </c>
      <c r="BJ10" s="238">
        <v>0</v>
      </c>
      <c r="BK10" s="239">
        <v>0</v>
      </c>
      <c r="BL10" s="234">
        <v>0</v>
      </c>
      <c r="BM10" s="236">
        <v>0</v>
      </c>
      <c r="BN10" s="240">
        <v>0</v>
      </c>
      <c r="BO10" s="237"/>
      <c r="BP10" s="243">
        <v>0</v>
      </c>
      <c r="BQ10" s="244">
        <v>0</v>
      </c>
      <c r="BR10" s="246">
        <v>0</v>
      </c>
      <c r="BS10" s="257">
        <v>0</v>
      </c>
      <c r="BT10" s="247">
        <v>0</v>
      </c>
      <c r="BU10" s="258">
        <f t="shared" si="0"/>
        <v>0</v>
      </c>
      <c r="BV10" s="259">
        <f t="shared" si="1"/>
        <v>0</v>
      </c>
      <c r="BW10" s="259">
        <f t="shared" si="1"/>
        <v>0</v>
      </c>
      <c r="BX10" s="232">
        <f t="shared" si="1"/>
        <v>0</v>
      </c>
      <c r="BY10" s="231">
        <f t="shared" si="1"/>
        <v>0</v>
      </c>
      <c r="BZ10" s="260">
        <v>0</v>
      </c>
      <c r="CA10" s="234">
        <v>0</v>
      </c>
      <c r="CB10" s="236">
        <v>0</v>
      </c>
      <c r="CC10" s="240">
        <v>0</v>
      </c>
      <c r="CD10" s="237">
        <v>0</v>
      </c>
      <c r="CE10" s="261">
        <v>0</v>
      </c>
      <c r="CF10" s="234">
        <v>0</v>
      </c>
      <c r="CG10" s="236">
        <v>0</v>
      </c>
      <c r="CH10" s="240">
        <v>0</v>
      </c>
      <c r="CI10" s="238">
        <v>0</v>
      </c>
      <c r="CJ10" s="260">
        <v>0</v>
      </c>
      <c r="CK10" s="262">
        <v>0</v>
      </c>
      <c r="CL10" s="236">
        <v>0</v>
      </c>
      <c r="CM10" s="263">
        <v>0</v>
      </c>
      <c r="CN10" s="264">
        <v>0</v>
      </c>
      <c r="CO10" s="242">
        <v>0</v>
      </c>
      <c r="CP10" s="234">
        <v>0</v>
      </c>
      <c r="CQ10" s="236">
        <v>0</v>
      </c>
      <c r="CR10" s="240">
        <v>0</v>
      </c>
      <c r="CS10" s="237">
        <v>0</v>
      </c>
      <c r="CT10" s="265">
        <v>0</v>
      </c>
      <c r="CU10" s="244">
        <v>0</v>
      </c>
      <c r="CV10" s="246">
        <v>0</v>
      </c>
      <c r="CW10" s="266">
        <v>0</v>
      </c>
      <c r="CX10" s="247">
        <v>0</v>
      </c>
      <c r="CY10" s="243">
        <v>0</v>
      </c>
      <c r="CZ10" s="244">
        <v>0</v>
      </c>
      <c r="DA10" s="246">
        <v>0</v>
      </c>
      <c r="DB10" s="266">
        <v>0</v>
      </c>
      <c r="DC10" s="247">
        <v>0</v>
      </c>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row>
    <row r="11" spans="1:174" s="11" customFormat="1" ht="18.75" customHeight="1" x14ac:dyDescent="0.25">
      <c r="A11" s="191" t="s">
        <v>34</v>
      </c>
      <c r="B11" s="362">
        <v>1787</v>
      </c>
      <c r="C11" s="24">
        <v>1013</v>
      </c>
      <c r="D11" s="129">
        <v>771</v>
      </c>
      <c r="E11" s="25">
        <v>3</v>
      </c>
      <c r="F11" s="195">
        <v>0</v>
      </c>
      <c r="G11" s="183">
        <v>1151</v>
      </c>
      <c r="H11" s="129">
        <v>661</v>
      </c>
      <c r="I11" s="129">
        <v>487</v>
      </c>
      <c r="J11" s="25">
        <v>3</v>
      </c>
      <c r="K11" s="144">
        <v>0</v>
      </c>
      <c r="L11" s="177">
        <v>923</v>
      </c>
      <c r="M11" s="24">
        <v>564</v>
      </c>
      <c r="N11" s="129">
        <v>358</v>
      </c>
      <c r="O11" s="25">
        <v>1</v>
      </c>
      <c r="P11" s="26">
        <v>0</v>
      </c>
      <c r="Q11" s="170">
        <f t="shared" ref="Q11:Q21" si="8">M11/L11</f>
        <v>0.61105092091007585</v>
      </c>
      <c r="R11" s="29">
        <v>585</v>
      </c>
      <c r="S11" s="24">
        <v>366</v>
      </c>
      <c r="T11" s="129">
        <v>218</v>
      </c>
      <c r="U11" s="25">
        <v>1</v>
      </c>
      <c r="V11" s="195">
        <v>0</v>
      </c>
      <c r="W11" s="14">
        <v>338</v>
      </c>
      <c r="X11" s="37">
        <v>198</v>
      </c>
      <c r="Y11" s="137">
        <v>140</v>
      </c>
      <c r="Z11" s="38">
        <v>0</v>
      </c>
      <c r="AA11" s="179">
        <v>0</v>
      </c>
      <c r="AB11" s="161">
        <f t="shared" ref="AB11:AB12" si="9">R11+W11</f>
        <v>923</v>
      </c>
      <c r="AC11" s="119">
        <f t="shared" si="2"/>
        <v>564</v>
      </c>
      <c r="AD11" s="119">
        <f t="shared" si="3"/>
        <v>358</v>
      </c>
      <c r="AE11" s="119">
        <f t="shared" ref="AE11:AE21" si="10">U11+Z11</f>
        <v>1</v>
      </c>
      <c r="AF11" s="218">
        <f t="shared" ref="AF11:AF21" si="11">V11+AA11</f>
        <v>0</v>
      </c>
      <c r="AG11" s="82">
        <v>179</v>
      </c>
      <c r="AH11" s="152">
        <v>107</v>
      </c>
      <c r="AI11" s="152">
        <v>71</v>
      </c>
      <c r="AJ11" s="152">
        <v>1</v>
      </c>
      <c r="AK11" s="181">
        <v>0</v>
      </c>
      <c r="AL11" s="82">
        <v>744</v>
      </c>
      <c r="AM11" s="152">
        <v>457</v>
      </c>
      <c r="AN11" s="152">
        <v>287</v>
      </c>
      <c r="AO11" s="152">
        <v>0</v>
      </c>
      <c r="AP11" s="181">
        <v>0</v>
      </c>
      <c r="AQ11" s="82">
        <f>AG11+AL11</f>
        <v>923</v>
      </c>
      <c r="AR11" s="119">
        <f>AH11+AM11</f>
        <v>564</v>
      </c>
      <c r="AS11" s="119">
        <f>AI11+AN11</f>
        <v>358</v>
      </c>
      <c r="AT11" s="119">
        <f>AJ11+AO11</f>
        <v>1</v>
      </c>
      <c r="AU11" s="219">
        <f>AK11+AP11</f>
        <v>0</v>
      </c>
      <c r="AV11" s="177">
        <v>4</v>
      </c>
      <c r="AW11" s="24">
        <v>2</v>
      </c>
      <c r="AX11" s="25">
        <v>2</v>
      </c>
      <c r="AY11" s="144">
        <v>0</v>
      </c>
      <c r="AZ11" s="144">
        <v>0</v>
      </c>
      <c r="BA11" s="177">
        <v>67</v>
      </c>
      <c r="BB11" s="24">
        <v>44</v>
      </c>
      <c r="BC11" s="25">
        <v>23</v>
      </c>
      <c r="BD11" s="144">
        <v>0</v>
      </c>
      <c r="BE11" s="195">
        <v>0</v>
      </c>
      <c r="BF11" s="29">
        <v>264</v>
      </c>
      <c r="BG11" s="24">
        <v>147</v>
      </c>
      <c r="BH11" s="25">
        <v>116</v>
      </c>
      <c r="BI11" s="144">
        <v>1</v>
      </c>
      <c r="BJ11" s="144">
        <v>0</v>
      </c>
      <c r="BK11" s="177">
        <v>461</v>
      </c>
      <c r="BL11" s="24">
        <v>292</v>
      </c>
      <c r="BM11" s="25">
        <v>169</v>
      </c>
      <c r="BN11" s="26">
        <v>0</v>
      </c>
      <c r="BO11" s="195">
        <v>0</v>
      </c>
      <c r="BP11" s="14">
        <v>127</v>
      </c>
      <c r="BQ11" s="37">
        <v>79</v>
      </c>
      <c r="BR11" s="38">
        <v>48</v>
      </c>
      <c r="BS11" s="41">
        <v>0</v>
      </c>
      <c r="BT11" s="179">
        <v>0</v>
      </c>
      <c r="BU11" s="221">
        <f t="shared" ref="BU11:BU21" si="12">AV11+BA11+BF11+BK11+BP11</f>
        <v>923</v>
      </c>
      <c r="BV11" s="96">
        <f t="shared" ref="BV11:BV21" si="13">AW11+BB11+BG11+BL11+BQ11</f>
        <v>564</v>
      </c>
      <c r="BW11" s="96">
        <f t="shared" ref="BW11:BW21" si="14">AX11+BC11+BH11+BM11+BR11</f>
        <v>358</v>
      </c>
      <c r="BX11" s="97">
        <f t="shared" ref="BX11:BX21" si="15">AY11+BD11+BI11+BN11+BS11</f>
        <v>1</v>
      </c>
      <c r="BY11" s="104">
        <f t="shared" ref="BY11:BY21" si="16">AZ11+BE11+BJ11+BO11+BT11</f>
        <v>0</v>
      </c>
      <c r="BZ11" s="177">
        <v>33</v>
      </c>
      <c r="CA11" s="24">
        <v>20</v>
      </c>
      <c r="CB11" s="25">
        <v>13</v>
      </c>
      <c r="CC11" s="26">
        <v>0</v>
      </c>
      <c r="CD11" s="195">
        <v>0</v>
      </c>
      <c r="CE11" s="29">
        <v>22</v>
      </c>
      <c r="CF11" s="24">
        <v>14</v>
      </c>
      <c r="CG11" s="25">
        <v>8</v>
      </c>
      <c r="CH11" s="26">
        <v>0</v>
      </c>
      <c r="CI11" s="144">
        <v>0</v>
      </c>
      <c r="CJ11" s="177">
        <v>28</v>
      </c>
      <c r="CK11" s="10">
        <v>16</v>
      </c>
      <c r="CL11" s="25">
        <v>12</v>
      </c>
      <c r="CM11" s="9">
        <v>0</v>
      </c>
      <c r="CN11" s="226">
        <v>0</v>
      </c>
      <c r="CO11" s="29">
        <v>25</v>
      </c>
      <c r="CP11" s="24">
        <v>18</v>
      </c>
      <c r="CQ11" s="25">
        <v>7</v>
      </c>
      <c r="CR11" s="26">
        <v>0</v>
      </c>
      <c r="CS11" s="195">
        <v>0</v>
      </c>
      <c r="CT11" s="173">
        <v>410</v>
      </c>
      <c r="CU11" s="37">
        <v>242</v>
      </c>
      <c r="CV11" s="38">
        <v>167</v>
      </c>
      <c r="CW11" s="39">
        <v>1</v>
      </c>
      <c r="CX11" s="179">
        <v>0</v>
      </c>
      <c r="CY11" s="14">
        <v>405</v>
      </c>
      <c r="CZ11" s="37">
        <v>254</v>
      </c>
      <c r="DA11" s="38">
        <v>151</v>
      </c>
      <c r="DB11" s="39">
        <v>0</v>
      </c>
      <c r="DC11" s="179">
        <v>0</v>
      </c>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row>
    <row r="12" spans="1:174" s="11" customFormat="1" ht="18.75" customHeight="1" x14ac:dyDescent="0.25">
      <c r="A12" s="190" t="s">
        <v>35</v>
      </c>
      <c r="B12" s="363" t="s">
        <v>52</v>
      </c>
      <c r="C12" s="332" t="s">
        <v>52</v>
      </c>
      <c r="D12" s="330" t="s">
        <v>52</v>
      </c>
      <c r="E12" s="331" t="s">
        <v>52</v>
      </c>
      <c r="F12" s="329" t="s">
        <v>52</v>
      </c>
      <c r="G12" s="368" t="s">
        <v>52</v>
      </c>
      <c r="H12" s="333" t="s">
        <v>52</v>
      </c>
      <c r="I12" s="331" t="s">
        <v>52</v>
      </c>
      <c r="J12" s="330" t="s">
        <v>52</v>
      </c>
      <c r="K12" s="329" t="s">
        <v>52</v>
      </c>
      <c r="L12" s="202">
        <v>2527</v>
      </c>
      <c r="M12" s="21">
        <v>1784</v>
      </c>
      <c r="N12" s="128">
        <v>729</v>
      </c>
      <c r="O12" s="22">
        <v>9</v>
      </c>
      <c r="P12" s="23">
        <v>5</v>
      </c>
      <c r="Q12" s="198">
        <f t="shared" si="8"/>
        <v>0.70597546497823505</v>
      </c>
      <c r="R12" s="28">
        <v>2319</v>
      </c>
      <c r="S12" s="21">
        <v>1655</v>
      </c>
      <c r="T12" s="128">
        <v>653</v>
      </c>
      <c r="U12" s="22">
        <v>9</v>
      </c>
      <c r="V12" s="194">
        <v>2</v>
      </c>
      <c r="W12" s="30">
        <v>208</v>
      </c>
      <c r="X12" s="31">
        <v>129</v>
      </c>
      <c r="Y12" s="136">
        <v>76</v>
      </c>
      <c r="Z12" s="32">
        <v>0</v>
      </c>
      <c r="AA12" s="203">
        <v>3</v>
      </c>
      <c r="AB12" s="163">
        <f t="shared" si="9"/>
        <v>2527</v>
      </c>
      <c r="AC12" s="93">
        <f t="shared" si="2"/>
        <v>1784</v>
      </c>
      <c r="AD12" s="93">
        <f t="shared" si="3"/>
        <v>729</v>
      </c>
      <c r="AE12" s="93">
        <f t="shared" si="10"/>
        <v>9</v>
      </c>
      <c r="AF12" s="217">
        <f t="shared" si="11"/>
        <v>5</v>
      </c>
      <c r="AG12" s="8">
        <v>747</v>
      </c>
      <c r="AH12" s="151">
        <v>512</v>
      </c>
      <c r="AI12" s="151">
        <v>232</v>
      </c>
      <c r="AJ12" s="151">
        <v>1</v>
      </c>
      <c r="AK12" s="211">
        <v>2</v>
      </c>
      <c r="AL12" s="8">
        <v>1780</v>
      </c>
      <c r="AM12" s="151">
        <v>1272</v>
      </c>
      <c r="AN12" s="151">
        <v>497</v>
      </c>
      <c r="AO12" s="151">
        <v>8</v>
      </c>
      <c r="AP12" s="211">
        <v>3</v>
      </c>
      <c r="AQ12" s="72">
        <f>AG12+AL12</f>
        <v>2527</v>
      </c>
      <c r="AR12" s="93">
        <f t="shared" si="4"/>
        <v>1784</v>
      </c>
      <c r="AS12" s="93">
        <f t="shared" si="5"/>
        <v>729</v>
      </c>
      <c r="AT12" s="93">
        <f t="shared" si="6"/>
        <v>9</v>
      </c>
      <c r="AU12" s="186">
        <f t="shared" si="7"/>
        <v>5</v>
      </c>
      <c r="AV12" s="202">
        <v>27</v>
      </c>
      <c r="AW12" s="21">
        <v>14</v>
      </c>
      <c r="AX12" s="22">
        <v>13</v>
      </c>
      <c r="AY12" s="143">
        <v>0</v>
      </c>
      <c r="AZ12" s="143">
        <v>0</v>
      </c>
      <c r="BA12" s="202">
        <v>281</v>
      </c>
      <c r="BB12" s="21">
        <v>186</v>
      </c>
      <c r="BC12" s="22">
        <v>95</v>
      </c>
      <c r="BD12" s="143">
        <v>0</v>
      </c>
      <c r="BE12" s="194">
        <v>0</v>
      </c>
      <c r="BF12" s="28">
        <v>814</v>
      </c>
      <c r="BG12" s="21">
        <v>560</v>
      </c>
      <c r="BH12" s="22">
        <v>249</v>
      </c>
      <c r="BI12" s="143">
        <v>4</v>
      </c>
      <c r="BJ12" s="143">
        <v>1</v>
      </c>
      <c r="BK12" s="202">
        <v>1109</v>
      </c>
      <c r="BL12" s="21">
        <v>816</v>
      </c>
      <c r="BM12" s="22">
        <v>288</v>
      </c>
      <c r="BN12" s="23">
        <v>5</v>
      </c>
      <c r="BO12" s="194">
        <v>0</v>
      </c>
      <c r="BP12" s="8">
        <v>296</v>
      </c>
      <c r="BQ12" s="31">
        <v>208</v>
      </c>
      <c r="BR12" s="32">
        <v>84</v>
      </c>
      <c r="BS12" s="94">
        <v>0</v>
      </c>
      <c r="BT12" s="164">
        <v>4</v>
      </c>
      <c r="BU12" s="222">
        <f t="shared" si="12"/>
        <v>2527</v>
      </c>
      <c r="BV12" s="98">
        <f t="shared" si="13"/>
        <v>1784</v>
      </c>
      <c r="BW12" s="98">
        <f t="shared" si="14"/>
        <v>729</v>
      </c>
      <c r="BX12" s="99">
        <f t="shared" si="15"/>
        <v>9</v>
      </c>
      <c r="BY12" s="107">
        <f t="shared" si="16"/>
        <v>5</v>
      </c>
      <c r="BZ12" s="202">
        <v>66</v>
      </c>
      <c r="CA12" s="21">
        <v>38</v>
      </c>
      <c r="CB12" s="22">
        <v>28</v>
      </c>
      <c r="CC12" s="23">
        <v>0</v>
      </c>
      <c r="CD12" s="194">
        <v>0</v>
      </c>
      <c r="CE12" s="28">
        <v>26</v>
      </c>
      <c r="CF12" s="21">
        <v>22</v>
      </c>
      <c r="CG12" s="22">
        <v>4</v>
      </c>
      <c r="CH12" s="23">
        <v>0</v>
      </c>
      <c r="CI12" s="143">
        <v>0</v>
      </c>
      <c r="CJ12" s="202">
        <v>29</v>
      </c>
      <c r="CK12" s="7">
        <v>17</v>
      </c>
      <c r="CL12" s="22">
        <v>12</v>
      </c>
      <c r="CM12" s="6">
        <v>0</v>
      </c>
      <c r="CN12" s="225">
        <v>0</v>
      </c>
      <c r="CO12" s="28">
        <v>12</v>
      </c>
      <c r="CP12" s="21">
        <v>8</v>
      </c>
      <c r="CQ12" s="22">
        <v>3</v>
      </c>
      <c r="CR12" s="23">
        <v>1</v>
      </c>
      <c r="CS12" s="194">
        <v>0</v>
      </c>
      <c r="CT12" s="171">
        <v>1191</v>
      </c>
      <c r="CU12" s="31">
        <v>852</v>
      </c>
      <c r="CV12" s="32">
        <v>333</v>
      </c>
      <c r="CW12" s="33">
        <v>6</v>
      </c>
      <c r="CX12" s="203">
        <v>0</v>
      </c>
      <c r="CY12" s="28">
        <v>1203</v>
      </c>
      <c r="CZ12" s="21">
        <v>847</v>
      </c>
      <c r="DA12" s="22">
        <v>349</v>
      </c>
      <c r="DB12" s="23">
        <v>2</v>
      </c>
      <c r="DC12" s="194">
        <v>5</v>
      </c>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row>
    <row r="13" spans="1:174" s="13" customFormat="1" ht="18.75" customHeight="1" x14ac:dyDescent="0.25">
      <c r="A13" s="191" t="s">
        <v>36</v>
      </c>
      <c r="B13" s="362">
        <v>10086</v>
      </c>
      <c r="C13" s="24">
        <v>6697</v>
      </c>
      <c r="D13" s="129">
        <v>2788</v>
      </c>
      <c r="E13" s="25">
        <v>601</v>
      </c>
      <c r="F13" s="195">
        <v>0</v>
      </c>
      <c r="G13" s="172">
        <v>9679</v>
      </c>
      <c r="H13" s="129">
        <v>6378</v>
      </c>
      <c r="I13" s="129">
        <v>2723</v>
      </c>
      <c r="J13" s="25">
        <v>578</v>
      </c>
      <c r="K13" s="144">
        <v>0</v>
      </c>
      <c r="L13" s="177">
        <v>2025</v>
      </c>
      <c r="M13" s="24">
        <v>1344</v>
      </c>
      <c r="N13" s="129">
        <v>506</v>
      </c>
      <c r="O13" s="25">
        <v>175</v>
      </c>
      <c r="P13" s="26">
        <v>0</v>
      </c>
      <c r="Q13" s="170">
        <f>M13/L13</f>
        <v>0.66370370370370368</v>
      </c>
      <c r="R13" s="29">
        <v>1516</v>
      </c>
      <c r="S13" s="24">
        <v>985</v>
      </c>
      <c r="T13" s="129">
        <v>385</v>
      </c>
      <c r="U13" s="25">
        <v>146</v>
      </c>
      <c r="V13" s="193">
        <v>0</v>
      </c>
      <c r="W13" s="14">
        <v>509</v>
      </c>
      <c r="X13" s="37">
        <v>359</v>
      </c>
      <c r="Y13" s="137">
        <v>121</v>
      </c>
      <c r="Z13" s="38">
        <v>29</v>
      </c>
      <c r="AA13" s="179">
        <v>0</v>
      </c>
      <c r="AB13" s="161">
        <f>R13+W13</f>
        <v>2025</v>
      </c>
      <c r="AC13" s="119">
        <f t="shared" si="2"/>
        <v>1344</v>
      </c>
      <c r="AD13" s="119">
        <f t="shared" si="3"/>
        <v>506</v>
      </c>
      <c r="AE13" s="119">
        <f t="shared" si="10"/>
        <v>175</v>
      </c>
      <c r="AF13" s="218">
        <f>V13+AA13</f>
        <v>0</v>
      </c>
      <c r="AG13" s="215">
        <v>243</v>
      </c>
      <c r="AH13" s="152">
        <v>167</v>
      </c>
      <c r="AI13" s="152">
        <v>50</v>
      </c>
      <c r="AJ13" s="152">
        <v>26</v>
      </c>
      <c r="AK13" s="181">
        <v>0</v>
      </c>
      <c r="AL13" s="82">
        <v>1782</v>
      </c>
      <c r="AM13" s="152">
        <v>1177</v>
      </c>
      <c r="AN13" s="152">
        <v>456</v>
      </c>
      <c r="AO13" s="152">
        <v>149</v>
      </c>
      <c r="AP13" s="181">
        <v>0</v>
      </c>
      <c r="AQ13" s="82">
        <f>AG13+AL13</f>
        <v>2025</v>
      </c>
      <c r="AR13" s="119">
        <f t="shared" si="4"/>
        <v>1344</v>
      </c>
      <c r="AS13" s="119">
        <f>AI13+AN13</f>
        <v>506</v>
      </c>
      <c r="AT13" s="119">
        <f t="shared" si="6"/>
        <v>175</v>
      </c>
      <c r="AU13" s="219">
        <f t="shared" si="7"/>
        <v>0</v>
      </c>
      <c r="AV13" s="177">
        <v>4</v>
      </c>
      <c r="AW13" s="24">
        <v>1</v>
      </c>
      <c r="AX13" s="25">
        <v>2</v>
      </c>
      <c r="AY13" s="144">
        <v>1</v>
      </c>
      <c r="AZ13" s="144">
        <v>0</v>
      </c>
      <c r="BA13" s="177">
        <v>34</v>
      </c>
      <c r="BB13" s="24">
        <v>19</v>
      </c>
      <c r="BC13" s="25">
        <v>13</v>
      </c>
      <c r="BD13" s="144">
        <v>2</v>
      </c>
      <c r="BE13" s="195">
        <v>0</v>
      </c>
      <c r="BF13" s="29">
        <v>457</v>
      </c>
      <c r="BG13" s="24">
        <v>290</v>
      </c>
      <c r="BH13" s="25">
        <v>116</v>
      </c>
      <c r="BI13" s="144">
        <v>51</v>
      </c>
      <c r="BJ13" s="144">
        <v>0</v>
      </c>
      <c r="BK13" s="177">
        <v>1509</v>
      </c>
      <c r="BL13" s="24">
        <v>1021</v>
      </c>
      <c r="BM13" s="25">
        <v>368</v>
      </c>
      <c r="BN13" s="26">
        <v>120</v>
      </c>
      <c r="BO13" s="195">
        <v>0</v>
      </c>
      <c r="BP13" s="14">
        <v>21</v>
      </c>
      <c r="BQ13" s="37">
        <v>13</v>
      </c>
      <c r="BR13" s="38">
        <v>7</v>
      </c>
      <c r="BS13" s="41">
        <v>1</v>
      </c>
      <c r="BT13" s="179">
        <v>0</v>
      </c>
      <c r="BU13" s="221">
        <f t="shared" si="12"/>
        <v>2025</v>
      </c>
      <c r="BV13" s="96">
        <f t="shared" si="13"/>
        <v>1344</v>
      </c>
      <c r="BW13" s="96">
        <f t="shared" si="14"/>
        <v>506</v>
      </c>
      <c r="BX13" s="97">
        <f t="shared" si="15"/>
        <v>175</v>
      </c>
      <c r="BY13" s="104">
        <f t="shared" si="16"/>
        <v>0</v>
      </c>
      <c r="BZ13" s="177">
        <v>35</v>
      </c>
      <c r="CA13" s="24">
        <v>14</v>
      </c>
      <c r="CB13" s="25">
        <v>16</v>
      </c>
      <c r="CC13" s="26">
        <v>5</v>
      </c>
      <c r="CD13" s="195">
        <v>0</v>
      </c>
      <c r="CE13" s="29">
        <v>5</v>
      </c>
      <c r="CF13" s="24">
        <v>4</v>
      </c>
      <c r="CG13" s="25">
        <v>1</v>
      </c>
      <c r="CH13" s="26">
        <v>0</v>
      </c>
      <c r="CI13" s="144">
        <v>0</v>
      </c>
      <c r="CJ13" s="177">
        <v>59</v>
      </c>
      <c r="CK13" s="10">
        <v>37</v>
      </c>
      <c r="CL13" s="25">
        <v>15</v>
      </c>
      <c r="CM13" s="9">
        <v>7</v>
      </c>
      <c r="CN13" s="226">
        <v>0</v>
      </c>
      <c r="CO13" s="29">
        <v>23</v>
      </c>
      <c r="CP13" s="24">
        <v>13</v>
      </c>
      <c r="CQ13" s="25">
        <v>6</v>
      </c>
      <c r="CR13" s="26">
        <v>4</v>
      </c>
      <c r="CS13" s="195">
        <v>0</v>
      </c>
      <c r="CT13" s="173">
        <v>1903</v>
      </c>
      <c r="CU13" s="37">
        <v>1276</v>
      </c>
      <c r="CV13" s="38">
        <v>468</v>
      </c>
      <c r="CW13" s="39">
        <v>159</v>
      </c>
      <c r="CX13" s="179">
        <v>0</v>
      </c>
      <c r="CY13" s="14">
        <v>0</v>
      </c>
      <c r="CZ13" s="37">
        <v>0</v>
      </c>
      <c r="DA13" s="38">
        <v>0</v>
      </c>
      <c r="DB13" s="39">
        <v>0</v>
      </c>
      <c r="DC13" s="179">
        <v>0</v>
      </c>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row>
    <row r="14" spans="1:174" s="359" customFormat="1" ht="18.75" customHeight="1" x14ac:dyDescent="0.25">
      <c r="A14" s="338" t="s">
        <v>37</v>
      </c>
      <c r="B14" s="188">
        <v>14432</v>
      </c>
      <c r="C14" s="339">
        <v>8882</v>
      </c>
      <c r="D14" s="340">
        <v>5446</v>
      </c>
      <c r="E14" s="341">
        <v>58</v>
      </c>
      <c r="F14" s="341">
        <v>46</v>
      </c>
      <c r="G14" s="342">
        <v>6819</v>
      </c>
      <c r="H14" s="339">
        <v>3375</v>
      </c>
      <c r="I14" s="340">
        <v>2148</v>
      </c>
      <c r="J14" s="341">
        <v>32</v>
      </c>
      <c r="K14" s="343">
        <v>1264</v>
      </c>
      <c r="L14" s="344">
        <v>5581</v>
      </c>
      <c r="M14" s="345">
        <v>3684</v>
      </c>
      <c r="N14" s="346">
        <v>1669</v>
      </c>
      <c r="O14" s="347">
        <v>33</v>
      </c>
      <c r="P14" s="348">
        <v>195</v>
      </c>
      <c r="Q14" s="349">
        <f t="shared" si="8"/>
        <v>0.66009675685361047</v>
      </c>
      <c r="R14" s="187">
        <v>5008</v>
      </c>
      <c r="S14" s="345">
        <v>3279</v>
      </c>
      <c r="T14" s="346">
        <v>1504</v>
      </c>
      <c r="U14" s="347">
        <v>30</v>
      </c>
      <c r="V14" s="350">
        <v>195</v>
      </c>
      <c r="W14" s="188">
        <v>573</v>
      </c>
      <c r="X14" s="339">
        <v>405</v>
      </c>
      <c r="Y14" s="351">
        <v>165</v>
      </c>
      <c r="Z14" s="340">
        <v>3</v>
      </c>
      <c r="AA14" s="343">
        <v>0</v>
      </c>
      <c r="AB14" s="342">
        <f t="shared" ref="AB14:AB21" si="17">R14+W14</f>
        <v>5581</v>
      </c>
      <c r="AC14" s="352">
        <f t="shared" si="2"/>
        <v>3684</v>
      </c>
      <c r="AD14" s="352">
        <f t="shared" si="3"/>
        <v>1669</v>
      </c>
      <c r="AE14" s="352">
        <f t="shared" si="10"/>
        <v>33</v>
      </c>
      <c r="AF14" s="353">
        <f t="shared" si="11"/>
        <v>195</v>
      </c>
      <c r="AG14" s="187">
        <v>1570</v>
      </c>
      <c r="AH14" s="345">
        <v>1012</v>
      </c>
      <c r="AI14" s="346">
        <v>470</v>
      </c>
      <c r="AJ14" s="347">
        <v>12</v>
      </c>
      <c r="AK14" s="350">
        <v>76</v>
      </c>
      <c r="AL14" s="188">
        <v>4011</v>
      </c>
      <c r="AM14" s="339">
        <v>2672</v>
      </c>
      <c r="AN14" s="351">
        <v>1199</v>
      </c>
      <c r="AO14" s="340">
        <v>21</v>
      </c>
      <c r="AP14" s="343">
        <v>119</v>
      </c>
      <c r="AQ14" s="188">
        <f t="shared" ref="AQ14:AQ21" si="18">AG14+AL14</f>
        <v>5581</v>
      </c>
      <c r="AR14" s="352">
        <f t="shared" si="4"/>
        <v>3684</v>
      </c>
      <c r="AS14" s="352">
        <f t="shared" si="5"/>
        <v>1669</v>
      </c>
      <c r="AT14" s="352">
        <f>AJ14+AO14</f>
        <v>33</v>
      </c>
      <c r="AU14" s="230">
        <f t="shared" si="7"/>
        <v>195</v>
      </c>
      <c r="AV14" s="344">
        <v>51</v>
      </c>
      <c r="AW14" s="345">
        <v>34</v>
      </c>
      <c r="AX14" s="347">
        <v>15</v>
      </c>
      <c r="AY14" s="354">
        <v>0</v>
      </c>
      <c r="AZ14" s="354">
        <v>2</v>
      </c>
      <c r="BA14" s="344">
        <v>574</v>
      </c>
      <c r="BB14" s="345">
        <v>361</v>
      </c>
      <c r="BC14" s="347">
        <v>196</v>
      </c>
      <c r="BD14" s="354">
        <v>3</v>
      </c>
      <c r="BE14" s="350">
        <v>14</v>
      </c>
      <c r="BF14" s="187">
        <v>1847</v>
      </c>
      <c r="BG14" s="345">
        <v>1175</v>
      </c>
      <c r="BH14" s="347">
        <v>572</v>
      </c>
      <c r="BI14" s="354">
        <v>15</v>
      </c>
      <c r="BJ14" s="354">
        <v>85</v>
      </c>
      <c r="BK14" s="188">
        <v>2692</v>
      </c>
      <c r="BL14" s="339">
        <v>1840</v>
      </c>
      <c r="BM14" s="340">
        <v>744</v>
      </c>
      <c r="BN14" s="341">
        <v>15</v>
      </c>
      <c r="BO14" s="343">
        <v>93</v>
      </c>
      <c r="BP14" s="334">
        <v>417</v>
      </c>
      <c r="BQ14" s="335">
        <v>274</v>
      </c>
      <c r="BR14" s="335">
        <v>142</v>
      </c>
      <c r="BS14" s="336">
        <v>0</v>
      </c>
      <c r="BT14" s="337">
        <v>1</v>
      </c>
      <c r="BU14" s="334">
        <f>AV14+BA14+BF14+BK14+BP14</f>
        <v>5581</v>
      </c>
      <c r="BV14" s="335">
        <f t="shared" ref="BV14" si="19">AW14+BB14+BG14+BL14+BQ14</f>
        <v>3684</v>
      </c>
      <c r="BW14" s="335">
        <f t="shared" ref="BW14" si="20">AX14+BC14+BH14+BM14+BR14</f>
        <v>1669</v>
      </c>
      <c r="BX14" s="336">
        <f t="shared" ref="BX14" si="21">AY14+BD14+BI14+BN14+BS14</f>
        <v>33</v>
      </c>
      <c r="BY14" s="337">
        <f t="shared" ref="BY14" si="22">AZ14+BE14+BJ14+BO14+BT14</f>
        <v>195</v>
      </c>
      <c r="BZ14" s="344">
        <v>52</v>
      </c>
      <c r="CA14" s="345">
        <v>29</v>
      </c>
      <c r="CB14" s="347">
        <v>23</v>
      </c>
      <c r="CC14" s="348">
        <v>0</v>
      </c>
      <c r="CD14" s="350">
        <v>0</v>
      </c>
      <c r="CE14" s="187">
        <v>66</v>
      </c>
      <c r="CF14" s="345">
        <v>46</v>
      </c>
      <c r="CG14" s="347">
        <v>20</v>
      </c>
      <c r="CH14" s="348">
        <v>0</v>
      </c>
      <c r="CI14" s="354">
        <v>0</v>
      </c>
      <c r="CJ14" s="344">
        <v>34</v>
      </c>
      <c r="CK14" s="355">
        <v>24</v>
      </c>
      <c r="CL14" s="347">
        <v>10</v>
      </c>
      <c r="CM14" s="356">
        <v>0</v>
      </c>
      <c r="CN14" s="357">
        <v>0</v>
      </c>
      <c r="CO14" s="187">
        <v>45</v>
      </c>
      <c r="CP14" s="345">
        <v>36</v>
      </c>
      <c r="CQ14" s="347">
        <v>9</v>
      </c>
      <c r="CR14" s="348">
        <v>0</v>
      </c>
      <c r="CS14" s="350">
        <v>0</v>
      </c>
      <c r="CT14" s="342">
        <v>3151</v>
      </c>
      <c r="CU14" s="339">
        <v>2021</v>
      </c>
      <c r="CV14" s="340">
        <v>915</v>
      </c>
      <c r="CW14" s="358">
        <v>20</v>
      </c>
      <c r="CX14" s="343">
        <v>195</v>
      </c>
      <c r="CY14" s="188">
        <v>2233</v>
      </c>
      <c r="CZ14" s="339">
        <v>1528</v>
      </c>
      <c r="DA14" s="340">
        <v>692</v>
      </c>
      <c r="DB14" s="358">
        <v>13</v>
      </c>
      <c r="DC14" s="343">
        <v>0</v>
      </c>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row>
    <row r="15" spans="1:174" s="13" customFormat="1" ht="18.75" customHeight="1" x14ac:dyDescent="0.25">
      <c r="A15" s="191" t="s">
        <v>38</v>
      </c>
      <c r="B15" s="362">
        <v>24730</v>
      </c>
      <c r="C15" s="24">
        <v>15898</v>
      </c>
      <c r="D15" s="129">
        <v>8738</v>
      </c>
      <c r="E15" s="25">
        <v>50</v>
      </c>
      <c r="F15" s="195">
        <v>44</v>
      </c>
      <c r="G15" s="172">
        <v>18528</v>
      </c>
      <c r="H15" s="129">
        <v>12152</v>
      </c>
      <c r="I15" s="129">
        <v>6323</v>
      </c>
      <c r="J15" s="25">
        <v>37</v>
      </c>
      <c r="K15" s="144">
        <v>16</v>
      </c>
      <c r="L15" s="177">
        <v>10527</v>
      </c>
      <c r="M15" s="24">
        <v>6951</v>
      </c>
      <c r="N15" s="129">
        <v>3549</v>
      </c>
      <c r="O15" s="25">
        <v>23</v>
      </c>
      <c r="P15" s="26">
        <v>4</v>
      </c>
      <c r="Q15" s="170">
        <f t="shared" si="8"/>
        <v>0.66030208036477633</v>
      </c>
      <c r="R15" s="29">
        <v>7438</v>
      </c>
      <c r="S15" s="24">
        <v>4903</v>
      </c>
      <c r="T15" s="129">
        <v>2517</v>
      </c>
      <c r="U15" s="25">
        <v>16</v>
      </c>
      <c r="V15" s="195">
        <v>2</v>
      </c>
      <c r="W15" s="14">
        <v>3089</v>
      </c>
      <c r="X15" s="37">
        <v>2048</v>
      </c>
      <c r="Y15" s="137">
        <v>1032</v>
      </c>
      <c r="Z15" s="38">
        <v>7</v>
      </c>
      <c r="AA15" s="179">
        <v>2</v>
      </c>
      <c r="AB15" s="161">
        <f t="shared" si="17"/>
        <v>10527</v>
      </c>
      <c r="AC15" s="119">
        <f t="shared" si="2"/>
        <v>6951</v>
      </c>
      <c r="AD15" s="119">
        <f>T15+Y15</f>
        <v>3549</v>
      </c>
      <c r="AE15" s="119">
        <f>U15+Z15</f>
        <v>23</v>
      </c>
      <c r="AF15" s="218">
        <f>V15+AA15</f>
        <v>4</v>
      </c>
      <c r="AG15" s="215">
        <v>2407</v>
      </c>
      <c r="AH15" s="152">
        <v>1576</v>
      </c>
      <c r="AI15" s="152">
        <v>826</v>
      </c>
      <c r="AJ15" s="152">
        <v>4</v>
      </c>
      <c r="AK15" s="181">
        <v>1</v>
      </c>
      <c r="AL15" s="82">
        <v>8120</v>
      </c>
      <c r="AM15" s="152">
        <v>5375</v>
      </c>
      <c r="AN15" s="152">
        <v>2723</v>
      </c>
      <c r="AO15" s="152">
        <v>19</v>
      </c>
      <c r="AP15" s="181">
        <v>3</v>
      </c>
      <c r="AQ15" s="82">
        <f>AG15+AL15</f>
        <v>10527</v>
      </c>
      <c r="AR15" s="119">
        <f t="shared" si="4"/>
        <v>6951</v>
      </c>
      <c r="AS15" s="119">
        <f t="shared" si="5"/>
        <v>3549</v>
      </c>
      <c r="AT15" s="119">
        <f t="shared" si="6"/>
        <v>23</v>
      </c>
      <c r="AU15" s="219">
        <f>AK15+AP15</f>
        <v>4</v>
      </c>
      <c r="AV15" s="177">
        <v>71</v>
      </c>
      <c r="AW15" s="24">
        <v>43</v>
      </c>
      <c r="AX15" s="25">
        <v>28</v>
      </c>
      <c r="AY15" s="144">
        <v>0</v>
      </c>
      <c r="AZ15" s="144">
        <v>0</v>
      </c>
      <c r="BA15" s="177">
        <v>898</v>
      </c>
      <c r="BB15" s="24">
        <v>553</v>
      </c>
      <c r="BC15" s="25">
        <v>340</v>
      </c>
      <c r="BD15" s="144">
        <v>5</v>
      </c>
      <c r="BE15" s="195">
        <v>0</v>
      </c>
      <c r="BF15" s="29">
        <v>3252</v>
      </c>
      <c r="BG15" s="24">
        <v>2080</v>
      </c>
      <c r="BH15" s="25">
        <v>1164</v>
      </c>
      <c r="BI15" s="144">
        <v>6</v>
      </c>
      <c r="BJ15" s="144">
        <v>2</v>
      </c>
      <c r="BK15" s="177">
        <v>5716</v>
      </c>
      <c r="BL15" s="24">
        <v>3887</v>
      </c>
      <c r="BM15" s="25">
        <v>1817</v>
      </c>
      <c r="BN15" s="26">
        <v>10</v>
      </c>
      <c r="BO15" s="195">
        <v>2</v>
      </c>
      <c r="BP15" s="14">
        <v>590</v>
      </c>
      <c r="BQ15" s="37">
        <v>388</v>
      </c>
      <c r="BR15" s="38">
        <v>200</v>
      </c>
      <c r="BS15" s="41">
        <v>2</v>
      </c>
      <c r="BT15" s="179">
        <v>0</v>
      </c>
      <c r="BU15" s="221">
        <f t="shared" si="12"/>
        <v>10527</v>
      </c>
      <c r="BV15" s="96">
        <f t="shared" si="13"/>
        <v>6951</v>
      </c>
      <c r="BW15" s="96">
        <f t="shared" si="14"/>
        <v>3549</v>
      </c>
      <c r="BX15" s="97">
        <f t="shared" si="15"/>
        <v>23</v>
      </c>
      <c r="BY15" s="104">
        <f t="shared" si="16"/>
        <v>4</v>
      </c>
      <c r="BZ15" s="177">
        <v>83</v>
      </c>
      <c r="CA15" s="24">
        <v>47</v>
      </c>
      <c r="CB15" s="25">
        <v>36</v>
      </c>
      <c r="CC15" s="26">
        <v>0</v>
      </c>
      <c r="CD15" s="195">
        <v>0</v>
      </c>
      <c r="CE15" s="29">
        <v>50</v>
      </c>
      <c r="CF15" s="24">
        <v>31</v>
      </c>
      <c r="CG15" s="25">
        <v>19</v>
      </c>
      <c r="CH15" s="26">
        <v>0</v>
      </c>
      <c r="CI15" s="144">
        <v>0</v>
      </c>
      <c r="CJ15" s="177">
        <v>60</v>
      </c>
      <c r="CK15" s="10">
        <v>41</v>
      </c>
      <c r="CL15" s="25">
        <v>19</v>
      </c>
      <c r="CM15" s="9">
        <v>0</v>
      </c>
      <c r="CN15" s="226">
        <v>0</v>
      </c>
      <c r="CO15" s="29">
        <v>25</v>
      </c>
      <c r="CP15" s="24">
        <v>19</v>
      </c>
      <c r="CQ15" s="25">
        <v>6</v>
      </c>
      <c r="CR15" s="26">
        <v>0</v>
      </c>
      <c r="CS15" s="195">
        <v>0</v>
      </c>
      <c r="CT15" s="173">
        <v>5832</v>
      </c>
      <c r="CU15" s="37">
        <v>3787</v>
      </c>
      <c r="CV15" s="38">
        <v>2037</v>
      </c>
      <c r="CW15" s="39">
        <v>4</v>
      </c>
      <c r="CX15" s="179">
        <v>4</v>
      </c>
      <c r="CY15" s="14">
        <v>4477</v>
      </c>
      <c r="CZ15" s="37">
        <v>3026</v>
      </c>
      <c r="DA15" s="38">
        <v>1432</v>
      </c>
      <c r="DB15" s="39">
        <v>19</v>
      </c>
      <c r="DC15" s="179">
        <v>0</v>
      </c>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row>
    <row r="16" spans="1:174" s="115" customFormat="1" ht="18.75" customHeight="1" x14ac:dyDescent="0.25">
      <c r="A16" s="168" t="s">
        <v>39</v>
      </c>
      <c r="B16" s="364">
        <v>5205</v>
      </c>
      <c r="C16" s="111">
        <v>2097</v>
      </c>
      <c r="D16" s="132">
        <v>3107</v>
      </c>
      <c r="E16" s="112">
        <v>1</v>
      </c>
      <c r="F16" s="197">
        <v>0</v>
      </c>
      <c r="G16" s="371">
        <v>3019</v>
      </c>
      <c r="H16" s="132">
        <v>1153</v>
      </c>
      <c r="I16" s="132">
        <v>1865</v>
      </c>
      <c r="J16" s="112">
        <v>1</v>
      </c>
      <c r="K16" s="147">
        <v>0</v>
      </c>
      <c r="L16" s="314">
        <v>1981</v>
      </c>
      <c r="M16" s="111">
        <v>731</v>
      </c>
      <c r="N16" s="132">
        <v>1249</v>
      </c>
      <c r="O16" s="112">
        <v>1</v>
      </c>
      <c r="P16" s="315">
        <v>0</v>
      </c>
      <c r="Q16" s="198">
        <f t="shared" ref="Q16:Q17" si="23">M16/L16</f>
        <v>0.36900555275113578</v>
      </c>
      <c r="R16" s="316">
        <v>1536</v>
      </c>
      <c r="S16" s="111">
        <v>555</v>
      </c>
      <c r="T16" s="132">
        <v>980</v>
      </c>
      <c r="U16" s="112">
        <v>1</v>
      </c>
      <c r="V16" s="197">
        <v>0</v>
      </c>
      <c r="W16" s="106">
        <v>445</v>
      </c>
      <c r="X16" s="89">
        <v>176</v>
      </c>
      <c r="Y16" s="317">
        <v>269</v>
      </c>
      <c r="Z16" s="90">
        <v>0</v>
      </c>
      <c r="AA16" s="160">
        <v>0</v>
      </c>
      <c r="AB16" s="163">
        <f t="shared" ref="AB16" si="24">R16+W16</f>
        <v>1981</v>
      </c>
      <c r="AC16" s="93">
        <f t="shared" ref="AC16" si="25">S16+X16</f>
        <v>731</v>
      </c>
      <c r="AD16" s="93">
        <f t="shared" ref="AD16" si="26">T16+Y16</f>
        <v>1249</v>
      </c>
      <c r="AE16" s="93">
        <f t="shared" ref="AE16" si="27">U16+Z16</f>
        <v>1</v>
      </c>
      <c r="AF16" s="217">
        <f t="shared" ref="AF16" si="28">V16+AA16</f>
        <v>0</v>
      </c>
      <c r="AG16" s="318">
        <v>319</v>
      </c>
      <c r="AH16" s="319">
        <v>109</v>
      </c>
      <c r="AI16" s="319">
        <v>209</v>
      </c>
      <c r="AJ16" s="319">
        <v>1</v>
      </c>
      <c r="AK16" s="320">
        <v>0</v>
      </c>
      <c r="AL16" s="106">
        <v>1662</v>
      </c>
      <c r="AM16" s="319">
        <v>622</v>
      </c>
      <c r="AN16" s="319">
        <v>1040</v>
      </c>
      <c r="AO16" s="319">
        <v>0</v>
      </c>
      <c r="AP16" s="320">
        <v>0</v>
      </c>
      <c r="AQ16" s="72">
        <f t="shared" ref="AQ16" si="29">AG16+AL16</f>
        <v>1981</v>
      </c>
      <c r="AR16" s="93">
        <f t="shared" ref="AR16" si="30">AH16+AM16</f>
        <v>731</v>
      </c>
      <c r="AS16" s="93">
        <f t="shared" ref="AS16" si="31">AI16+AN16</f>
        <v>1249</v>
      </c>
      <c r="AT16" s="93">
        <f t="shared" ref="AT16" si="32">AJ16+AO16</f>
        <v>1</v>
      </c>
      <c r="AU16" s="186">
        <f t="shared" ref="AU16" si="33">AK16+AP16</f>
        <v>0</v>
      </c>
      <c r="AV16" s="314">
        <v>5</v>
      </c>
      <c r="AW16" s="111">
        <v>3</v>
      </c>
      <c r="AX16" s="112">
        <v>2</v>
      </c>
      <c r="AY16" s="147">
        <v>0</v>
      </c>
      <c r="AZ16" s="147">
        <v>0</v>
      </c>
      <c r="BA16" s="314">
        <v>46</v>
      </c>
      <c r="BB16" s="111">
        <v>10</v>
      </c>
      <c r="BC16" s="112">
        <v>36</v>
      </c>
      <c r="BD16" s="147">
        <v>0</v>
      </c>
      <c r="BE16" s="197">
        <v>0</v>
      </c>
      <c r="BF16" s="316">
        <v>379</v>
      </c>
      <c r="BG16" s="111">
        <v>129</v>
      </c>
      <c r="BH16" s="112">
        <v>250</v>
      </c>
      <c r="BI16" s="147">
        <v>0</v>
      </c>
      <c r="BJ16" s="147">
        <v>0</v>
      </c>
      <c r="BK16" s="314">
        <v>1383</v>
      </c>
      <c r="BL16" s="111">
        <v>539</v>
      </c>
      <c r="BM16" s="112">
        <v>844</v>
      </c>
      <c r="BN16" s="315">
        <v>0</v>
      </c>
      <c r="BO16" s="197">
        <v>0</v>
      </c>
      <c r="BP16" s="106">
        <v>168</v>
      </c>
      <c r="BQ16" s="89">
        <v>50</v>
      </c>
      <c r="BR16" s="90">
        <v>117</v>
      </c>
      <c r="BS16" s="113">
        <v>1</v>
      </c>
      <c r="BT16" s="160">
        <v>0</v>
      </c>
      <c r="BU16" s="222">
        <f t="shared" ref="BU16" si="34">AV16+BA16+BF16+BK16+BP16</f>
        <v>1981</v>
      </c>
      <c r="BV16" s="98">
        <f t="shared" ref="BV16" si="35">AW16+BB16+BG16+BL16+BQ16</f>
        <v>731</v>
      </c>
      <c r="BW16" s="98">
        <f t="shared" ref="BW16" si="36">AX16+BC16+BH16+BM16+BR16</f>
        <v>1249</v>
      </c>
      <c r="BX16" s="99">
        <f t="shared" ref="BX16" si="37">AY16+BD16+BI16+BN16+BS16</f>
        <v>1</v>
      </c>
      <c r="BY16" s="107">
        <f t="shared" ref="BY16" si="38">AZ16+BE16+BJ16+BO16+BT16</f>
        <v>0</v>
      </c>
      <c r="BZ16" s="314">
        <v>1</v>
      </c>
      <c r="CA16" s="111">
        <v>0</v>
      </c>
      <c r="CB16" s="112">
        <v>1</v>
      </c>
      <c r="CC16" s="315">
        <v>0</v>
      </c>
      <c r="CD16" s="197">
        <v>0</v>
      </c>
      <c r="CE16" s="316">
        <v>14</v>
      </c>
      <c r="CF16" s="111">
        <v>7</v>
      </c>
      <c r="CG16" s="112">
        <v>7</v>
      </c>
      <c r="CH16" s="315">
        <v>0</v>
      </c>
      <c r="CI16" s="147">
        <v>0</v>
      </c>
      <c r="CJ16" s="314">
        <v>4</v>
      </c>
      <c r="CK16" s="321">
        <v>3</v>
      </c>
      <c r="CL16" s="112">
        <v>1</v>
      </c>
      <c r="CM16" s="322">
        <v>0</v>
      </c>
      <c r="CN16" s="323">
        <v>0</v>
      </c>
      <c r="CO16" s="316">
        <v>3</v>
      </c>
      <c r="CP16" s="111">
        <v>0</v>
      </c>
      <c r="CQ16" s="112">
        <v>3</v>
      </c>
      <c r="CR16" s="315">
        <v>0</v>
      </c>
      <c r="CS16" s="197">
        <v>0</v>
      </c>
      <c r="CT16" s="165">
        <v>1186</v>
      </c>
      <c r="CU16" s="89">
        <v>428</v>
      </c>
      <c r="CV16" s="90">
        <v>757</v>
      </c>
      <c r="CW16" s="113">
        <v>1</v>
      </c>
      <c r="CX16" s="160">
        <v>0</v>
      </c>
      <c r="CY16" s="106">
        <v>773</v>
      </c>
      <c r="CZ16" s="89">
        <v>293</v>
      </c>
      <c r="DA16" s="90">
        <v>480</v>
      </c>
      <c r="DB16" s="324">
        <v>0</v>
      </c>
      <c r="DC16" s="160">
        <v>0</v>
      </c>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row>
    <row r="17" spans="1:174" s="88" customFormat="1" ht="18.75" customHeight="1" x14ac:dyDescent="0.25">
      <c r="A17" s="169" t="s">
        <v>40</v>
      </c>
      <c r="B17" s="365">
        <v>21657</v>
      </c>
      <c r="C17" s="76">
        <v>13426</v>
      </c>
      <c r="D17" s="131">
        <v>7746</v>
      </c>
      <c r="E17" s="77">
        <v>77</v>
      </c>
      <c r="F17" s="196">
        <v>408</v>
      </c>
      <c r="G17" s="184">
        <v>12714</v>
      </c>
      <c r="H17" s="131">
        <v>8442</v>
      </c>
      <c r="I17" s="131">
        <v>4228</v>
      </c>
      <c r="J17" s="77">
        <v>32</v>
      </c>
      <c r="K17" s="146">
        <v>12</v>
      </c>
      <c r="L17" s="204">
        <v>6831</v>
      </c>
      <c r="M17" s="76">
        <v>4679</v>
      </c>
      <c r="N17" s="131">
        <v>2137</v>
      </c>
      <c r="O17" s="77">
        <v>15</v>
      </c>
      <c r="P17" s="78">
        <v>0</v>
      </c>
      <c r="Q17" s="170">
        <f t="shared" si="23"/>
        <v>0.6849655980090763</v>
      </c>
      <c r="R17" s="117">
        <v>5475</v>
      </c>
      <c r="S17" s="76">
        <v>3771</v>
      </c>
      <c r="T17" s="131">
        <v>1694</v>
      </c>
      <c r="U17" s="77">
        <v>10</v>
      </c>
      <c r="V17" s="196">
        <v>0</v>
      </c>
      <c r="W17" s="118">
        <v>1356</v>
      </c>
      <c r="X17" s="67">
        <v>908</v>
      </c>
      <c r="Y17" s="139">
        <v>443</v>
      </c>
      <c r="Z17" s="68">
        <v>5</v>
      </c>
      <c r="AA17" s="167">
        <v>0</v>
      </c>
      <c r="AB17" s="161">
        <f t="shared" ref="AB17" si="39">R17+W17</f>
        <v>6831</v>
      </c>
      <c r="AC17" s="119">
        <f t="shared" ref="AC17" si="40">S17+X17</f>
        <v>4679</v>
      </c>
      <c r="AD17" s="119">
        <f t="shared" ref="AD17" si="41">T17+Y17</f>
        <v>2137</v>
      </c>
      <c r="AE17" s="119">
        <f t="shared" ref="AE17" si="42">U17+Z17</f>
        <v>15</v>
      </c>
      <c r="AF17" s="218">
        <f t="shared" ref="AF17" si="43">V17+AA17</f>
        <v>0</v>
      </c>
      <c r="AG17" s="213">
        <v>2208</v>
      </c>
      <c r="AH17" s="150">
        <v>1506</v>
      </c>
      <c r="AI17" s="150">
        <v>696</v>
      </c>
      <c r="AJ17" s="150">
        <v>6</v>
      </c>
      <c r="AK17" s="210">
        <v>0</v>
      </c>
      <c r="AL17" s="118">
        <v>4623</v>
      </c>
      <c r="AM17" s="150">
        <v>3173</v>
      </c>
      <c r="AN17" s="150">
        <v>1441</v>
      </c>
      <c r="AO17" s="150">
        <v>9</v>
      </c>
      <c r="AP17" s="210">
        <v>0</v>
      </c>
      <c r="AQ17" s="82">
        <f t="shared" ref="AQ17" si="44">AG17+AL17</f>
        <v>6831</v>
      </c>
      <c r="AR17" s="119">
        <f t="shared" ref="AR17" si="45">AH17+AM17</f>
        <v>4679</v>
      </c>
      <c r="AS17" s="119">
        <f t="shared" ref="AS17" si="46">AI17+AN17</f>
        <v>2137</v>
      </c>
      <c r="AT17" s="119">
        <f t="shared" ref="AT17" si="47">AJ17+AO17</f>
        <v>15</v>
      </c>
      <c r="AU17" s="219">
        <f t="shared" ref="AU17" si="48">AK17+AP17</f>
        <v>0</v>
      </c>
      <c r="AV17" s="204">
        <v>53</v>
      </c>
      <c r="AW17" s="76">
        <v>33</v>
      </c>
      <c r="AX17" s="77">
        <v>20</v>
      </c>
      <c r="AY17" s="146">
        <v>0</v>
      </c>
      <c r="AZ17" s="146">
        <v>0</v>
      </c>
      <c r="BA17" s="204">
        <v>452</v>
      </c>
      <c r="BB17" s="76">
        <v>286</v>
      </c>
      <c r="BC17" s="77">
        <v>166</v>
      </c>
      <c r="BD17" s="146">
        <v>0</v>
      </c>
      <c r="BE17" s="196">
        <v>0</v>
      </c>
      <c r="BF17" s="117">
        <v>2374</v>
      </c>
      <c r="BG17" s="76">
        <v>1600</v>
      </c>
      <c r="BH17" s="77">
        <v>766</v>
      </c>
      <c r="BI17" s="146">
        <v>8</v>
      </c>
      <c r="BJ17" s="146">
        <v>0</v>
      </c>
      <c r="BK17" s="204">
        <v>3186</v>
      </c>
      <c r="BL17" s="76">
        <v>2231</v>
      </c>
      <c r="BM17" s="77">
        <v>950</v>
      </c>
      <c r="BN17" s="78">
        <v>5</v>
      </c>
      <c r="BO17" s="196">
        <v>0</v>
      </c>
      <c r="BP17" s="118">
        <v>766</v>
      </c>
      <c r="BQ17" s="67">
        <v>529</v>
      </c>
      <c r="BR17" s="68">
        <v>235</v>
      </c>
      <c r="BS17" s="120">
        <v>2</v>
      </c>
      <c r="BT17" s="167">
        <v>0</v>
      </c>
      <c r="BU17" s="276">
        <f t="shared" ref="BU17" si="49">AV17+BA17+BF17+BK17+BP17</f>
        <v>6831</v>
      </c>
      <c r="BV17" s="277">
        <f t="shared" ref="BV17" si="50">AW17+BB17+BG17+BL17+BQ17</f>
        <v>4679</v>
      </c>
      <c r="BW17" s="277">
        <f t="shared" ref="BW17" si="51">AX17+BC17+BH17+BM17+BR17</f>
        <v>2137</v>
      </c>
      <c r="BX17" s="121">
        <f t="shared" ref="BX17" si="52">AY17+BD17+BI17+BN17+BS17</f>
        <v>15</v>
      </c>
      <c r="BY17" s="124">
        <f t="shared" ref="BY17" si="53">AZ17+BE17+BJ17+BO17+BT17</f>
        <v>0</v>
      </c>
      <c r="BZ17" s="204">
        <v>89</v>
      </c>
      <c r="CA17" s="76">
        <v>53</v>
      </c>
      <c r="CB17" s="77">
        <v>36</v>
      </c>
      <c r="CC17" s="78">
        <v>0</v>
      </c>
      <c r="CD17" s="196">
        <v>0</v>
      </c>
      <c r="CE17" s="117">
        <v>41</v>
      </c>
      <c r="CF17" s="76">
        <v>24</v>
      </c>
      <c r="CG17" s="77">
        <v>16</v>
      </c>
      <c r="CH17" s="78">
        <v>1</v>
      </c>
      <c r="CI17" s="146">
        <v>0</v>
      </c>
      <c r="CJ17" s="204">
        <v>48</v>
      </c>
      <c r="CK17" s="122">
        <v>35</v>
      </c>
      <c r="CL17" s="77">
        <v>13</v>
      </c>
      <c r="CM17" s="123">
        <v>0</v>
      </c>
      <c r="CN17" s="228">
        <v>0</v>
      </c>
      <c r="CO17" s="117">
        <v>49</v>
      </c>
      <c r="CP17" s="76">
        <v>40</v>
      </c>
      <c r="CQ17" s="77">
        <v>9</v>
      </c>
      <c r="CR17" s="78">
        <v>0</v>
      </c>
      <c r="CS17" s="196">
        <v>0</v>
      </c>
      <c r="CT17" s="166">
        <v>3687</v>
      </c>
      <c r="CU17" s="67">
        <v>2499</v>
      </c>
      <c r="CV17" s="68">
        <v>1180</v>
      </c>
      <c r="CW17" s="120">
        <v>8</v>
      </c>
      <c r="CX17" s="167">
        <v>0</v>
      </c>
      <c r="CY17" s="118">
        <v>2917</v>
      </c>
      <c r="CZ17" s="67">
        <v>2028</v>
      </c>
      <c r="DA17" s="68">
        <v>883</v>
      </c>
      <c r="DB17" s="69">
        <v>6</v>
      </c>
      <c r="DC17" s="167">
        <v>0</v>
      </c>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row>
    <row r="18" spans="1:174" s="115" customFormat="1" ht="18.75" customHeight="1" x14ac:dyDescent="0.25">
      <c r="A18" s="168" t="s">
        <v>41</v>
      </c>
      <c r="B18" s="366">
        <v>13568</v>
      </c>
      <c r="C18" s="111">
        <v>8470</v>
      </c>
      <c r="D18" s="132">
        <v>4442</v>
      </c>
      <c r="E18" s="112">
        <v>39</v>
      </c>
      <c r="F18" s="197">
        <v>617</v>
      </c>
      <c r="G18" s="182">
        <v>7993</v>
      </c>
      <c r="H18" s="132">
        <v>5133</v>
      </c>
      <c r="I18" s="132">
        <v>2590</v>
      </c>
      <c r="J18" s="112">
        <v>19</v>
      </c>
      <c r="K18" s="147">
        <v>251</v>
      </c>
      <c r="L18" s="275">
        <v>5161</v>
      </c>
      <c r="M18" s="111">
        <v>3561</v>
      </c>
      <c r="N18" s="132">
        <v>1584</v>
      </c>
      <c r="O18" s="108">
        <v>16</v>
      </c>
      <c r="P18" s="109">
        <v>0</v>
      </c>
      <c r="Q18" s="198">
        <f t="shared" ref="Q18" si="54">M18/L18</f>
        <v>0.68998256151908544</v>
      </c>
      <c r="R18" s="92">
        <v>4645</v>
      </c>
      <c r="S18" s="105">
        <v>3230</v>
      </c>
      <c r="T18" s="130">
        <v>1400</v>
      </c>
      <c r="U18" s="108">
        <v>15</v>
      </c>
      <c r="V18" s="185">
        <v>0</v>
      </c>
      <c r="W18" s="72">
        <v>516</v>
      </c>
      <c r="X18" s="73">
        <v>331</v>
      </c>
      <c r="Y18" s="138">
        <v>184</v>
      </c>
      <c r="Z18" s="74">
        <v>1</v>
      </c>
      <c r="AA18" s="164">
        <v>0</v>
      </c>
      <c r="AB18" s="163">
        <f t="shared" ref="AB18:AB19" si="55">R18+W18</f>
        <v>5161</v>
      </c>
      <c r="AC18" s="93">
        <f t="shared" ref="AC18:AC19" si="56">S18+X18</f>
        <v>3561</v>
      </c>
      <c r="AD18" s="93">
        <f t="shared" ref="AD18:AD19" si="57">T18+Y18</f>
        <v>1584</v>
      </c>
      <c r="AE18" s="93">
        <f t="shared" ref="AE18:AE19" si="58">U18+Z18</f>
        <v>16</v>
      </c>
      <c r="AF18" s="217">
        <f t="shared" ref="AF18:AF19" si="59">V18+AA18</f>
        <v>0</v>
      </c>
      <c r="AG18" s="216">
        <v>1376</v>
      </c>
      <c r="AH18" s="153">
        <v>962</v>
      </c>
      <c r="AI18" s="153">
        <v>410</v>
      </c>
      <c r="AJ18" s="153">
        <v>4</v>
      </c>
      <c r="AK18" s="176">
        <v>0</v>
      </c>
      <c r="AL18" s="72">
        <v>3785</v>
      </c>
      <c r="AM18" s="153">
        <v>2599</v>
      </c>
      <c r="AN18" s="153">
        <v>1174</v>
      </c>
      <c r="AO18" s="153">
        <v>12</v>
      </c>
      <c r="AP18" s="176">
        <v>0</v>
      </c>
      <c r="AQ18" s="72">
        <f t="shared" ref="AQ18:AQ19" si="60">AG18+AL18</f>
        <v>5161</v>
      </c>
      <c r="AR18" s="93">
        <f t="shared" ref="AR18:AR19" si="61">AH18+AM18</f>
        <v>3561</v>
      </c>
      <c r="AS18" s="93">
        <f t="shared" ref="AS18:AS19" si="62">AI18+AN18</f>
        <v>1584</v>
      </c>
      <c r="AT18" s="93">
        <f t="shared" ref="AT18:AT19" si="63">AJ18+AO18</f>
        <v>16</v>
      </c>
      <c r="AU18" s="186">
        <f t="shared" ref="AU18:AU19" si="64">AK18+AP18</f>
        <v>0</v>
      </c>
      <c r="AV18" s="175">
        <v>53</v>
      </c>
      <c r="AW18" s="105">
        <v>32</v>
      </c>
      <c r="AX18" s="108">
        <v>20</v>
      </c>
      <c r="AY18" s="145">
        <v>1</v>
      </c>
      <c r="AZ18" s="145">
        <v>0</v>
      </c>
      <c r="BA18" s="175">
        <v>538</v>
      </c>
      <c r="BB18" s="105">
        <v>361</v>
      </c>
      <c r="BC18" s="108">
        <v>173</v>
      </c>
      <c r="BD18" s="145">
        <v>4</v>
      </c>
      <c r="BE18" s="185">
        <v>0</v>
      </c>
      <c r="BF18" s="92">
        <v>1727</v>
      </c>
      <c r="BG18" s="105">
        <v>1193</v>
      </c>
      <c r="BH18" s="108">
        <v>529</v>
      </c>
      <c r="BI18" s="145">
        <v>5</v>
      </c>
      <c r="BJ18" s="145">
        <v>0</v>
      </c>
      <c r="BK18" s="175">
        <v>2339</v>
      </c>
      <c r="BL18" s="105">
        <v>1642</v>
      </c>
      <c r="BM18" s="108">
        <v>691</v>
      </c>
      <c r="BN18" s="109">
        <v>6</v>
      </c>
      <c r="BO18" s="185">
        <v>0</v>
      </c>
      <c r="BP18" s="72">
        <v>504</v>
      </c>
      <c r="BQ18" s="73">
        <v>333</v>
      </c>
      <c r="BR18" s="74">
        <v>171</v>
      </c>
      <c r="BS18" s="94">
        <v>0</v>
      </c>
      <c r="BT18" s="164">
        <v>0</v>
      </c>
      <c r="BU18" s="222">
        <f t="shared" ref="BU18:BU19" si="65">AV18+BA18+BF18+BK18+BP18</f>
        <v>5161</v>
      </c>
      <c r="BV18" s="98">
        <f t="shared" ref="BV18:BV19" si="66">AW18+BB18+BG18+BL18+BQ18</f>
        <v>3561</v>
      </c>
      <c r="BW18" s="98">
        <f t="shared" ref="BW18:BW19" si="67">AX18+BC18+BH18+BM18+BR18</f>
        <v>1584</v>
      </c>
      <c r="BX18" s="99">
        <f t="shared" ref="BX18:BX19" si="68">AY18+BD18+BI18+BN18+BS18</f>
        <v>16</v>
      </c>
      <c r="BY18" s="107">
        <f t="shared" ref="BY18" si="69">AZ18+BE18+BJ18+BO18+BT18</f>
        <v>0</v>
      </c>
      <c r="BZ18" s="175">
        <v>36</v>
      </c>
      <c r="CA18" s="105">
        <v>24</v>
      </c>
      <c r="CB18" s="108">
        <v>12</v>
      </c>
      <c r="CC18" s="109">
        <v>0</v>
      </c>
      <c r="CD18" s="185">
        <v>0</v>
      </c>
      <c r="CE18" s="92">
        <v>52</v>
      </c>
      <c r="CF18" s="105">
        <v>34</v>
      </c>
      <c r="CG18" s="108">
        <v>18</v>
      </c>
      <c r="CH18" s="109">
        <v>0</v>
      </c>
      <c r="CI18" s="145">
        <v>0</v>
      </c>
      <c r="CJ18" s="175">
        <v>23</v>
      </c>
      <c r="CK18" s="110">
        <v>9</v>
      </c>
      <c r="CL18" s="108">
        <v>14</v>
      </c>
      <c r="CM18" s="116">
        <v>0</v>
      </c>
      <c r="CN18" s="227">
        <v>0</v>
      </c>
      <c r="CO18" s="92">
        <v>17</v>
      </c>
      <c r="CP18" s="105">
        <v>11</v>
      </c>
      <c r="CQ18" s="108">
        <v>6</v>
      </c>
      <c r="CR18" s="109">
        <v>0</v>
      </c>
      <c r="CS18" s="185">
        <v>0</v>
      </c>
      <c r="CT18" s="163">
        <v>2140</v>
      </c>
      <c r="CU18" s="73">
        <v>1504</v>
      </c>
      <c r="CV18" s="74">
        <v>631</v>
      </c>
      <c r="CW18" s="94">
        <v>5</v>
      </c>
      <c r="CX18" s="164">
        <v>0</v>
      </c>
      <c r="CY18" s="72">
        <v>2893</v>
      </c>
      <c r="CZ18" s="73">
        <v>1979</v>
      </c>
      <c r="DA18" s="74">
        <v>903</v>
      </c>
      <c r="DB18" s="75">
        <v>11</v>
      </c>
      <c r="DC18" s="164">
        <v>0</v>
      </c>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row>
    <row r="19" spans="1:174" s="88" customFormat="1" ht="18.75" customHeight="1" x14ac:dyDescent="0.25">
      <c r="A19" s="169" t="s">
        <v>42</v>
      </c>
      <c r="B19" s="367">
        <v>2950</v>
      </c>
      <c r="C19" s="76">
        <v>1610</v>
      </c>
      <c r="D19" s="131">
        <v>1340</v>
      </c>
      <c r="E19" s="77">
        <v>0</v>
      </c>
      <c r="F19" s="196">
        <v>0</v>
      </c>
      <c r="G19" s="372">
        <v>1438</v>
      </c>
      <c r="H19" s="131">
        <v>779</v>
      </c>
      <c r="I19" s="131">
        <v>659</v>
      </c>
      <c r="J19" s="77">
        <v>0</v>
      </c>
      <c r="K19" s="146">
        <v>0</v>
      </c>
      <c r="L19" s="205">
        <v>1086</v>
      </c>
      <c r="M19" s="76">
        <v>603</v>
      </c>
      <c r="N19" s="131">
        <v>480</v>
      </c>
      <c r="O19" s="79">
        <v>3</v>
      </c>
      <c r="P19" s="80">
        <v>0</v>
      </c>
      <c r="Q19" s="170">
        <f t="shared" si="8"/>
        <v>0.55524861878453036</v>
      </c>
      <c r="R19" s="83">
        <v>605</v>
      </c>
      <c r="S19" s="81">
        <v>353</v>
      </c>
      <c r="T19" s="134">
        <v>252</v>
      </c>
      <c r="U19" s="79">
        <v>0</v>
      </c>
      <c r="V19" s="206">
        <v>0</v>
      </c>
      <c r="W19" s="82">
        <v>481</v>
      </c>
      <c r="X19" s="49">
        <v>250</v>
      </c>
      <c r="Y19" s="140">
        <v>228</v>
      </c>
      <c r="Z19" s="50">
        <v>3</v>
      </c>
      <c r="AA19" s="162">
        <v>0</v>
      </c>
      <c r="AB19" s="161">
        <f t="shared" si="55"/>
        <v>1086</v>
      </c>
      <c r="AC19" s="119">
        <f t="shared" si="56"/>
        <v>603</v>
      </c>
      <c r="AD19" s="119">
        <f t="shared" si="57"/>
        <v>480</v>
      </c>
      <c r="AE19" s="119">
        <f t="shared" si="58"/>
        <v>3</v>
      </c>
      <c r="AF19" s="218">
        <f t="shared" si="59"/>
        <v>0</v>
      </c>
      <c r="AG19" s="215">
        <v>152</v>
      </c>
      <c r="AH19" s="152">
        <v>99</v>
      </c>
      <c r="AI19" s="152">
        <v>52</v>
      </c>
      <c r="AJ19" s="152">
        <v>1</v>
      </c>
      <c r="AK19" s="181">
        <v>0</v>
      </c>
      <c r="AL19" s="82">
        <v>934</v>
      </c>
      <c r="AM19" s="152">
        <v>504</v>
      </c>
      <c r="AN19" s="152">
        <v>428</v>
      </c>
      <c r="AO19" s="152">
        <v>2</v>
      </c>
      <c r="AP19" s="181">
        <v>0</v>
      </c>
      <c r="AQ19" s="82">
        <f t="shared" si="60"/>
        <v>1086</v>
      </c>
      <c r="AR19" s="119">
        <f t="shared" si="61"/>
        <v>603</v>
      </c>
      <c r="AS19" s="119">
        <f t="shared" si="62"/>
        <v>480</v>
      </c>
      <c r="AT19" s="119">
        <f t="shared" si="63"/>
        <v>3</v>
      </c>
      <c r="AU19" s="219">
        <f t="shared" si="64"/>
        <v>0</v>
      </c>
      <c r="AV19" s="180">
        <v>8</v>
      </c>
      <c r="AW19" s="81">
        <v>4</v>
      </c>
      <c r="AX19" s="79">
        <v>4</v>
      </c>
      <c r="AY19" s="148">
        <v>0</v>
      </c>
      <c r="AZ19" s="148">
        <v>0</v>
      </c>
      <c r="BA19" s="180">
        <v>59</v>
      </c>
      <c r="BB19" s="81">
        <v>33</v>
      </c>
      <c r="BC19" s="79">
        <v>25</v>
      </c>
      <c r="BD19" s="148">
        <v>1</v>
      </c>
      <c r="BE19" s="206">
        <v>0</v>
      </c>
      <c r="BF19" s="83">
        <v>356</v>
      </c>
      <c r="BG19" s="81">
        <v>200</v>
      </c>
      <c r="BH19" s="79">
        <v>156</v>
      </c>
      <c r="BI19" s="148">
        <v>0</v>
      </c>
      <c r="BJ19" s="148">
        <v>0</v>
      </c>
      <c r="BK19" s="180">
        <v>642</v>
      </c>
      <c r="BL19" s="81">
        <v>354</v>
      </c>
      <c r="BM19" s="79">
        <v>286</v>
      </c>
      <c r="BN19" s="80">
        <v>2</v>
      </c>
      <c r="BO19" s="206">
        <v>0</v>
      </c>
      <c r="BP19" s="82">
        <v>21</v>
      </c>
      <c r="BQ19" s="49">
        <v>12</v>
      </c>
      <c r="BR19" s="50">
        <v>9</v>
      </c>
      <c r="BS19" s="86">
        <v>0</v>
      </c>
      <c r="BT19" s="162">
        <v>0</v>
      </c>
      <c r="BU19" s="276">
        <f t="shared" si="65"/>
        <v>1086</v>
      </c>
      <c r="BV19" s="277">
        <f t="shared" si="66"/>
        <v>603</v>
      </c>
      <c r="BW19" s="277">
        <f t="shared" si="67"/>
        <v>480</v>
      </c>
      <c r="BX19" s="121">
        <f t="shared" si="68"/>
        <v>3</v>
      </c>
      <c r="BY19" s="124">
        <f>AZ19+BE19+BJ19+BO19+BT19</f>
        <v>0</v>
      </c>
      <c r="BZ19" s="180">
        <v>5</v>
      </c>
      <c r="CA19" s="81">
        <v>4</v>
      </c>
      <c r="CB19" s="79">
        <v>1</v>
      </c>
      <c r="CC19" s="80">
        <v>0</v>
      </c>
      <c r="CD19" s="206">
        <v>0</v>
      </c>
      <c r="CE19" s="83">
        <v>16</v>
      </c>
      <c r="CF19" s="81">
        <v>10</v>
      </c>
      <c r="CG19" s="79">
        <v>6</v>
      </c>
      <c r="CH19" s="80"/>
      <c r="CI19" s="148">
        <v>0</v>
      </c>
      <c r="CJ19" s="180">
        <v>2</v>
      </c>
      <c r="CK19" s="84">
        <v>1</v>
      </c>
      <c r="CL19" s="79">
        <v>1</v>
      </c>
      <c r="CM19" s="85">
        <v>0</v>
      </c>
      <c r="CN19" s="229">
        <v>0</v>
      </c>
      <c r="CO19" s="83">
        <v>1</v>
      </c>
      <c r="CP19" s="81">
        <v>1</v>
      </c>
      <c r="CQ19" s="79">
        <v>0</v>
      </c>
      <c r="CR19" s="80">
        <v>0</v>
      </c>
      <c r="CS19" s="206">
        <v>0</v>
      </c>
      <c r="CT19" s="161">
        <v>960</v>
      </c>
      <c r="CU19" s="49">
        <v>531</v>
      </c>
      <c r="CV19" s="50">
        <v>426</v>
      </c>
      <c r="CW19" s="86">
        <v>3</v>
      </c>
      <c r="CX19" s="162">
        <v>0</v>
      </c>
      <c r="CY19" s="82">
        <v>102</v>
      </c>
      <c r="CZ19" s="49">
        <v>56</v>
      </c>
      <c r="DA19" s="50">
        <v>46</v>
      </c>
      <c r="DB19" s="51">
        <v>0</v>
      </c>
      <c r="DC19" s="162">
        <v>0</v>
      </c>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row>
    <row r="20" spans="1:174" s="13" customFormat="1" ht="18.75" customHeight="1" x14ac:dyDescent="0.25">
      <c r="A20" s="190" t="s">
        <v>43</v>
      </c>
      <c r="B20" s="363" t="s">
        <v>52</v>
      </c>
      <c r="C20" s="332" t="s">
        <v>52</v>
      </c>
      <c r="D20" s="330" t="s">
        <v>52</v>
      </c>
      <c r="E20" s="331" t="s">
        <v>52</v>
      </c>
      <c r="F20" s="329" t="s">
        <v>52</v>
      </c>
      <c r="G20" s="368" t="s">
        <v>52</v>
      </c>
      <c r="H20" s="333" t="s">
        <v>52</v>
      </c>
      <c r="I20" s="331" t="s">
        <v>52</v>
      </c>
      <c r="J20" s="330" t="s">
        <v>52</v>
      </c>
      <c r="K20" s="329" t="s">
        <v>52</v>
      </c>
      <c r="L20" s="175">
        <v>340</v>
      </c>
      <c r="M20" s="105">
        <v>179</v>
      </c>
      <c r="N20" s="130">
        <v>159</v>
      </c>
      <c r="O20" s="108">
        <v>1</v>
      </c>
      <c r="P20" s="109">
        <v>1</v>
      </c>
      <c r="Q20" s="198">
        <f t="shared" si="8"/>
        <v>0.52647058823529413</v>
      </c>
      <c r="R20" s="28">
        <v>131</v>
      </c>
      <c r="S20" s="21">
        <v>72</v>
      </c>
      <c r="T20" s="128">
        <v>58</v>
      </c>
      <c r="U20" s="22">
        <v>0</v>
      </c>
      <c r="V20" s="194">
        <v>1</v>
      </c>
      <c r="W20" s="8">
        <v>209</v>
      </c>
      <c r="X20" s="31">
        <v>107</v>
      </c>
      <c r="Y20" s="136">
        <v>101</v>
      </c>
      <c r="Z20" s="32">
        <v>1</v>
      </c>
      <c r="AA20" s="203">
        <v>0</v>
      </c>
      <c r="AB20" s="163">
        <f t="shared" si="17"/>
        <v>340</v>
      </c>
      <c r="AC20" s="93">
        <f t="shared" si="2"/>
        <v>179</v>
      </c>
      <c r="AD20" s="93">
        <f t="shared" si="3"/>
        <v>159</v>
      </c>
      <c r="AE20" s="93">
        <f t="shared" si="10"/>
        <v>1</v>
      </c>
      <c r="AF20" s="217">
        <f t="shared" si="11"/>
        <v>1</v>
      </c>
      <c r="AG20" s="214">
        <v>3</v>
      </c>
      <c r="AH20" s="151">
        <v>2</v>
      </c>
      <c r="AI20" s="151">
        <v>1</v>
      </c>
      <c r="AJ20" s="151">
        <v>0</v>
      </c>
      <c r="AK20" s="211">
        <v>0</v>
      </c>
      <c r="AL20" s="8">
        <v>337</v>
      </c>
      <c r="AM20" s="151">
        <v>177</v>
      </c>
      <c r="AN20" s="151">
        <v>158</v>
      </c>
      <c r="AO20" s="151">
        <v>1</v>
      </c>
      <c r="AP20" s="211">
        <v>1</v>
      </c>
      <c r="AQ20" s="72">
        <f t="shared" si="18"/>
        <v>340</v>
      </c>
      <c r="AR20" s="93">
        <f t="shared" si="4"/>
        <v>179</v>
      </c>
      <c r="AS20" s="93">
        <f t="shared" si="5"/>
        <v>159</v>
      </c>
      <c r="AT20" s="93">
        <f t="shared" si="6"/>
        <v>1</v>
      </c>
      <c r="AU20" s="186">
        <f t="shared" si="7"/>
        <v>1</v>
      </c>
      <c r="AV20" s="202">
        <v>0</v>
      </c>
      <c r="AW20" s="21">
        <v>0</v>
      </c>
      <c r="AX20" s="22">
        <v>0</v>
      </c>
      <c r="AY20" s="143">
        <v>0</v>
      </c>
      <c r="AZ20" s="143">
        <v>0</v>
      </c>
      <c r="BA20" s="202">
        <v>7</v>
      </c>
      <c r="BB20" s="21">
        <v>2</v>
      </c>
      <c r="BC20" s="22">
        <v>5</v>
      </c>
      <c r="BD20" s="143">
        <v>0</v>
      </c>
      <c r="BE20" s="194">
        <v>0</v>
      </c>
      <c r="BF20" s="28">
        <v>35</v>
      </c>
      <c r="BG20" s="21">
        <v>16</v>
      </c>
      <c r="BH20" s="22">
        <v>19</v>
      </c>
      <c r="BI20" s="143">
        <v>0</v>
      </c>
      <c r="BJ20" s="143">
        <v>0</v>
      </c>
      <c r="BK20" s="202">
        <v>232</v>
      </c>
      <c r="BL20" s="21">
        <v>128</v>
      </c>
      <c r="BM20" s="22">
        <v>102</v>
      </c>
      <c r="BN20" s="23">
        <v>1</v>
      </c>
      <c r="BO20" s="194">
        <v>1</v>
      </c>
      <c r="BP20" s="8">
        <v>66</v>
      </c>
      <c r="BQ20" s="31">
        <v>33</v>
      </c>
      <c r="BR20" s="32">
        <v>33</v>
      </c>
      <c r="BS20" s="40">
        <v>0</v>
      </c>
      <c r="BT20" s="203">
        <v>0</v>
      </c>
      <c r="BU20" s="222">
        <f t="shared" si="12"/>
        <v>340</v>
      </c>
      <c r="BV20" s="98">
        <f t="shared" si="13"/>
        <v>179</v>
      </c>
      <c r="BW20" s="98">
        <f t="shared" si="14"/>
        <v>159</v>
      </c>
      <c r="BX20" s="99">
        <f t="shared" si="15"/>
        <v>1</v>
      </c>
      <c r="BY20" s="107">
        <f>AZ20+BE20+BJ20+BO20+BT20</f>
        <v>1</v>
      </c>
      <c r="BZ20" s="267">
        <v>11</v>
      </c>
      <c r="CA20" s="21">
        <v>6</v>
      </c>
      <c r="CB20" s="22">
        <v>5</v>
      </c>
      <c r="CC20" s="23">
        <v>0</v>
      </c>
      <c r="CD20" s="194">
        <v>0</v>
      </c>
      <c r="CE20" s="28">
        <v>13</v>
      </c>
      <c r="CF20" s="21">
        <v>8</v>
      </c>
      <c r="CG20" s="22">
        <v>5</v>
      </c>
      <c r="CH20" s="23">
        <v>0</v>
      </c>
      <c r="CI20" s="143">
        <v>0</v>
      </c>
      <c r="CJ20" s="202">
        <v>3</v>
      </c>
      <c r="CK20" s="7">
        <v>1</v>
      </c>
      <c r="CL20" s="22">
        <v>2</v>
      </c>
      <c r="CM20" s="6">
        <v>0</v>
      </c>
      <c r="CN20" s="225">
        <v>0</v>
      </c>
      <c r="CO20" s="28">
        <v>0</v>
      </c>
      <c r="CP20" s="21">
        <v>0</v>
      </c>
      <c r="CQ20" s="22">
        <v>0</v>
      </c>
      <c r="CR20" s="23">
        <v>0</v>
      </c>
      <c r="CS20" s="194">
        <v>0</v>
      </c>
      <c r="CT20" s="171">
        <v>13</v>
      </c>
      <c r="CU20" s="31">
        <v>6</v>
      </c>
      <c r="CV20" s="32">
        <v>7</v>
      </c>
      <c r="CW20" s="40">
        <v>0</v>
      </c>
      <c r="CX20" s="203">
        <v>0</v>
      </c>
      <c r="CY20" s="8">
        <v>300</v>
      </c>
      <c r="CZ20" s="31">
        <v>158</v>
      </c>
      <c r="DA20" s="32">
        <v>140</v>
      </c>
      <c r="DB20" s="33">
        <v>1</v>
      </c>
      <c r="DC20" s="203">
        <v>1</v>
      </c>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row>
    <row r="21" spans="1:174" s="13" customFormat="1" ht="18.75" customHeight="1" thickBot="1" x14ac:dyDescent="0.3">
      <c r="A21" s="169" t="s">
        <v>44</v>
      </c>
      <c r="B21" s="362">
        <v>8149</v>
      </c>
      <c r="C21" s="24">
        <v>5302</v>
      </c>
      <c r="D21" s="129">
        <v>2805</v>
      </c>
      <c r="E21" s="25">
        <v>30</v>
      </c>
      <c r="F21" s="195">
        <v>12</v>
      </c>
      <c r="G21" s="172">
        <v>5254</v>
      </c>
      <c r="H21" s="129">
        <v>3482</v>
      </c>
      <c r="I21" s="129">
        <v>1733</v>
      </c>
      <c r="J21" s="25">
        <v>30</v>
      </c>
      <c r="K21" s="144">
        <v>9</v>
      </c>
      <c r="L21" s="269">
        <v>2999</v>
      </c>
      <c r="M21" s="272">
        <v>2019</v>
      </c>
      <c r="N21" s="273">
        <v>963</v>
      </c>
      <c r="O21" s="274">
        <v>17</v>
      </c>
      <c r="P21" s="270">
        <v>0</v>
      </c>
      <c r="Q21" s="271">
        <f t="shared" si="8"/>
        <v>0.67322440813604534</v>
      </c>
      <c r="R21" s="29">
        <v>2399</v>
      </c>
      <c r="S21" s="24">
        <v>1619</v>
      </c>
      <c r="T21" s="129">
        <v>767</v>
      </c>
      <c r="U21" s="25">
        <v>13</v>
      </c>
      <c r="V21" s="195">
        <v>0</v>
      </c>
      <c r="W21" s="14">
        <v>600</v>
      </c>
      <c r="X21" s="37">
        <v>400</v>
      </c>
      <c r="Y21" s="137">
        <v>196</v>
      </c>
      <c r="Z21" s="38">
        <v>4</v>
      </c>
      <c r="AA21" s="179">
        <v>0</v>
      </c>
      <c r="AB21" s="161">
        <f t="shared" si="17"/>
        <v>2999</v>
      </c>
      <c r="AC21" s="119">
        <f t="shared" si="2"/>
        <v>2019</v>
      </c>
      <c r="AD21" s="119">
        <f t="shared" si="3"/>
        <v>963</v>
      </c>
      <c r="AE21" s="119">
        <f t="shared" si="10"/>
        <v>17</v>
      </c>
      <c r="AF21" s="218">
        <f t="shared" si="11"/>
        <v>0</v>
      </c>
      <c r="AG21" s="215">
        <v>633</v>
      </c>
      <c r="AH21" s="152">
        <v>424</v>
      </c>
      <c r="AI21" s="152">
        <v>203</v>
      </c>
      <c r="AJ21" s="152">
        <v>6</v>
      </c>
      <c r="AK21" s="181">
        <v>0</v>
      </c>
      <c r="AL21" s="82">
        <v>2366</v>
      </c>
      <c r="AM21" s="152">
        <v>1595</v>
      </c>
      <c r="AN21" s="152">
        <v>760</v>
      </c>
      <c r="AO21" s="152">
        <v>11</v>
      </c>
      <c r="AP21" s="181">
        <v>0</v>
      </c>
      <c r="AQ21" s="82">
        <f t="shared" si="18"/>
        <v>2999</v>
      </c>
      <c r="AR21" s="119">
        <f t="shared" si="4"/>
        <v>2019</v>
      </c>
      <c r="AS21" s="119">
        <f t="shared" si="5"/>
        <v>963</v>
      </c>
      <c r="AT21" s="119">
        <f t="shared" si="6"/>
        <v>17</v>
      </c>
      <c r="AU21" s="219">
        <f t="shared" si="7"/>
        <v>0</v>
      </c>
      <c r="AV21" s="177">
        <v>31</v>
      </c>
      <c r="AW21" s="24">
        <v>18</v>
      </c>
      <c r="AX21" s="25">
        <v>13</v>
      </c>
      <c r="AY21" s="144">
        <v>0</v>
      </c>
      <c r="AZ21" s="144">
        <v>0</v>
      </c>
      <c r="BA21" s="177">
        <v>258</v>
      </c>
      <c r="BB21" s="24">
        <v>169</v>
      </c>
      <c r="BC21" s="25">
        <v>87</v>
      </c>
      <c r="BD21" s="144">
        <v>2</v>
      </c>
      <c r="BE21" s="195">
        <v>0</v>
      </c>
      <c r="BF21" s="29">
        <v>883</v>
      </c>
      <c r="BG21" s="24">
        <v>591</v>
      </c>
      <c r="BH21" s="25">
        <v>287</v>
      </c>
      <c r="BI21" s="144">
        <v>5</v>
      </c>
      <c r="BJ21" s="144">
        <v>0</v>
      </c>
      <c r="BK21" s="177">
        <v>1601</v>
      </c>
      <c r="BL21" s="24">
        <v>1084</v>
      </c>
      <c r="BM21" s="25">
        <v>507</v>
      </c>
      <c r="BN21" s="26">
        <v>10</v>
      </c>
      <c r="BO21" s="195">
        <v>0</v>
      </c>
      <c r="BP21" s="14">
        <v>226</v>
      </c>
      <c r="BQ21" s="37">
        <v>157</v>
      </c>
      <c r="BR21" s="38">
        <v>69</v>
      </c>
      <c r="BS21" s="41">
        <v>0</v>
      </c>
      <c r="BT21" s="179">
        <v>0</v>
      </c>
      <c r="BU21" s="221">
        <f t="shared" si="12"/>
        <v>2999</v>
      </c>
      <c r="BV21" s="96">
        <f t="shared" si="13"/>
        <v>2019</v>
      </c>
      <c r="BW21" s="96">
        <f t="shared" si="14"/>
        <v>963</v>
      </c>
      <c r="BX21" s="97">
        <f t="shared" si="15"/>
        <v>17</v>
      </c>
      <c r="BY21" s="104">
        <f t="shared" si="16"/>
        <v>0</v>
      </c>
      <c r="BZ21" s="177">
        <v>51</v>
      </c>
      <c r="CA21" s="24">
        <v>26</v>
      </c>
      <c r="CB21" s="25">
        <v>25</v>
      </c>
      <c r="CC21" s="26">
        <v>0</v>
      </c>
      <c r="CD21" s="195">
        <v>0</v>
      </c>
      <c r="CE21" s="29">
        <v>24</v>
      </c>
      <c r="CF21" s="24">
        <v>14</v>
      </c>
      <c r="CG21" s="25">
        <v>10</v>
      </c>
      <c r="CH21" s="26">
        <v>0</v>
      </c>
      <c r="CI21" s="144">
        <v>0</v>
      </c>
      <c r="CJ21" s="177">
        <v>34</v>
      </c>
      <c r="CK21" s="10">
        <v>22</v>
      </c>
      <c r="CL21" s="25">
        <v>12</v>
      </c>
      <c r="CM21" s="9">
        <v>0</v>
      </c>
      <c r="CN21" s="226">
        <v>0</v>
      </c>
      <c r="CO21" s="29">
        <v>41</v>
      </c>
      <c r="CP21" s="24">
        <v>29</v>
      </c>
      <c r="CQ21" s="25">
        <v>11</v>
      </c>
      <c r="CR21" s="26">
        <v>1</v>
      </c>
      <c r="CS21" s="195">
        <v>0</v>
      </c>
      <c r="CT21" s="173">
        <v>1971</v>
      </c>
      <c r="CU21" s="37">
        <v>1341</v>
      </c>
      <c r="CV21" s="38">
        <v>615</v>
      </c>
      <c r="CW21" s="41">
        <v>15</v>
      </c>
      <c r="CX21" s="179">
        <v>0</v>
      </c>
      <c r="CY21" s="14">
        <v>878</v>
      </c>
      <c r="CZ21" s="37">
        <v>587</v>
      </c>
      <c r="DA21" s="38">
        <v>290</v>
      </c>
      <c r="DB21" s="39">
        <v>1</v>
      </c>
      <c r="DC21" s="179">
        <v>0</v>
      </c>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row>
    <row r="22" spans="1:174" s="103" customFormat="1" ht="18.75" customHeight="1" thickBot="1" x14ac:dyDescent="0.3">
      <c r="A22" s="292" t="s">
        <v>0</v>
      </c>
      <c r="B22" s="293">
        <f t="shared" ref="B22:P22" si="70">SUM(B9:B21)</f>
        <v>124887</v>
      </c>
      <c r="C22" s="294">
        <f t="shared" si="70"/>
        <v>77380</v>
      </c>
      <c r="D22" s="294">
        <f t="shared" si="70"/>
        <v>45302</v>
      </c>
      <c r="E22" s="295">
        <f t="shared" si="70"/>
        <v>977</v>
      </c>
      <c r="F22" s="296">
        <f t="shared" si="70"/>
        <v>1228</v>
      </c>
      <c r="G22" s="284">
        <f t="shared" si="70"/>
        <v>80320</v>
      </c>
      <c r="H22" s="294">
        <f t="shared" si="70"/>
        <v>50537</v>
      </c>
      <c r="I22" s="294">
        <f t="shared" si="70"/>
        <v>27393</v>
      </c>
      <c r="J22" s="295">
        <f t="shared" si="70"/>
        <v>810</v>
      </c>
      <c r="K22" s="297">
        <f t="shared" si="70"/>
        <v>1580</v>
      </c>
      <c r="L22" s="278">
        <f>SUM(L9:L21)</f>
        <v>46930</v>
      </c>
      <c r="M22" s="279">
        <f>SUM(M9:M21)</f>
        <v>30784</v>
      </c>
      <c r="N22" s="279">
        <f t="shared" si="70"/>
        <v>15614</v>
      </c>
      <c r="O22" s="280">
        <f t="shared" si="70"/>
        <v>321</v>
      </c>
      <c r="P22" s="281">
        <f t="shared" si="70"/>
        <v>211</v>
      </c>
      <c r="Q22" s="282">
        <f t="shared" ref="Q22" si="71">M22/L22</f>
        <v>0.65595567867036009</v>
      </c>
      <c r="R22" s="284">
        <f t="shared" ref="R22:AW22" si="72">SUM(R9:R21)</f>
        <v>36711</v>
      </c>
      <c r="S22" s="294">
        <f t="shared" si="72"/>
        <v>24211</v>
      </c>
      <c r="T22" s="294">
        <f t="shared" si="72"/>
        <v>12037</v>
      </c>
      <c r="U22" s="295">
        <f t="shared" si="72"/>
        <v>261</v>
      </c>
      <c r="V22" s="296">
        <f t="shared" si="72"/>
        <v>202</v>
      </c>
      <c r="W22" s="283">
        <f t="shared" si="72"/>
        <v>10219</v>
      </c>
      <c r="X22" s="286">
        <f t="shared" si="72"/>
        <v>6573</v>
      </c>
      <c r="Y22" s="286">
        <f t="shared" si="72"/>
        <v>3577</v>
      </c>
      <c r="Z22" s="290">
        <f t="shared" si="72"/>
        <v>60</v>
      </c>
      <c r="AA22" s="291">
        <f t="shared" si="72"/>
        <v>9</v>
      </c>
      <c r="AB22" s="289">
        <f t="shared" si="72"/>
        <v>46930</v>
      </c>
      <c r="AC22" s="298">
        <f t="shared" si="72"/>
        <v>30784</v>
      </c>
      <c r="AD22" s="299">
        <f t="shared" si="72"/>
        <v>15614</v>
      </c>
      <c r="AE22" s="299">
        <f t="shared" si="72"/>
        <v>321</v>
      </c>
      <c r="AF22" s="300">
        <f t="shared" si="72"/>
        <v>211</v>
      </c>
      <c r="AG22" s="301">
        <f t="shared" si="72"/>
        <v>11750</v>
      </c>
      <c r="AH22" s="302">
        <f t="shared" si="72"/>
        <v>7760</v>
      </c>
      <c r="AI22" s="302">
        <f t="shared" si="72"/>
        <v>3841</v>
      </c>
      <c r="AJ22" s="302">
        <f t="shared" si="72"/>
        <v>69</v>
      </c>
      <c r="AK22" s="285">
        <f t="shared" si="72"/>
        <v>80</v>
      </c>
      <c r="AL22" s="301">
        <f t="shared" ref="AL22:AQ22" si="73">SUM(AL9:AL21)</f>
        <v>35180</v>
      </c>
      <c r="AM22" s="303">
        <f t="shared" si="73"/>
        <v>23024</v>
      </c>
      <c r="AN22" s="303">
        <f t="shared" si="73"/>
        <v>11773</v>
      </c>
      <c r="AO22" s="303">
        <f t="shared" si="73"/>
        <v>252</v>
      </c>
      <c r="AP22" s="288">
        <f t="shared" si="73"/>
        <v>131</v>
      </c>
      <c r="AQ22" s="304">
        <f t="shared" si="73"/>
        <v>46930</v>
      </c>
      <c r="AR22" s="305">
        <f t="shared" si="72"/>
        <v>30784</v>
      </c>
      <c r="AS22" s="306">
        <f t="shared" si="72"/>
        <v>15614</v>
      </c>
      <c r="AT22" s="306">
        <f t="shared" si="72"/>
        <v>321</v>
      </c>
      <c r="AU22" s="307">
        <f t="shared" si="72"/>
        <v>211</v>
      </c>
      <c r="AV22" s="293">
        <f t="shared" si="72"/>
        <v>405</v>
      </c>
      <c r="AW22" s="294">
        <f t="shared" si="72"/>
        <v>251</v>
      </c>
      <c r="AX22" s="295">
        <f t="shared" ref="AX22:CC22" si="74">SUM(AX9:AX21)</f>
        <v>148</v>
      </c>
      <c r="AY22" s="295">
        <f t="shared" si="74"/>
        <v>3</v>
      </c>
      <c r="AZ22" s="297">
        <f t="shared" si="74"/>
        <v>3</v>
      </c>
      <c r="BA22" s="293">
        <f t="shared" si="74"/>
        <v>4010</v>
      </c>
      <c r="BB22" s="294">
        <f t="shared" si="74"/>
        <v>2564</v>
      </c>
      <c r="BC22" s="295">
        <f t="shared" si="74"/>
        <v>1410</v>
      </c>
      <c r="BD22" s="295">
        <f t="shared" si="74"/>
        <v>20</v>
      </c>
      <c r="BE22" s="296">
        <f t="shared" si="74"/>
        <v>16</v>
      </c>
      <c r="BF22" s="284">
        <f t="shared" si="74"/>
        <v>14805</v>
      </c>
      <c r="BG22" s="294">
        <f t="shared" si="74"/>
        <v>9547</v>
      </c>
      <c r="BH22" s="295">
        <f t="shared" si="74"/>
        <v>5062</v>
      </c>
      <c r="BI22" s="295">
        <f t="shared" si="74"/>
        <v>106</v>
      </c>
      <c r="BJ22" s="297">
        <f t="shared" si="74"/>
        <v>90</v>
      </c>
      <c r="BK22" s="293">
        <f t="shared" si="74"/>
        <v>24192</v>
      </c>
      <c r="BL22" s="294">
        <f t="shared" si="74"/>
        <v>16135</v>
      </c>
      <c r="BM22" s="295">
        <f t="shared" si="74"/>
        <v>7776</v>
      </c>
      <c r="BN22" s="295">
        <f t="shared" si="74"/>
        <v>184</v>
      </c>
      <c r="BO22" s="296">
        <f t="shared" si="74"/>
        <v>97</v>
      </c>
      <c r="BP22" s="283">
        <f t="shared" si="74"/>
        <v>3518</v>
      </c>
      <c r="BQ22" s="286">
        <f t="shared" si="74"/>
        <v>2287</v>
      </c>
      <c r="BR22" s="290">
        <f t="shared" si="74"/>
        <v>1218</v>
      </c>
      <c r="BS22" s="290">
        <f t="shared" si="74"/>
        <v>8</v>
      </c>
      <c r="BT22" s="291">
        <f t="shared" si="74"/>
        <v>5</v>
      </c>
      <c r="BU22" s="308">
        <f t="shared" si="74"/>
        <v>46930</v>
      </c>
      <c r="BV22" s="299">
        <f t="shared" si="74"/>
        <v>30784</v>
      </c>
      <c r="BW22" s="299">
        <f t="shared" si="74"/>
        <v>15614</v>
      </c>
      <c r="BX22" s="299">
        <f t="shared" si="74"/>
        <v>321</v>
      </c>
      <c r="BY22" s="309">
        <f t="shared" si="74"/>
        <v>211</v>
      </c>
      <c r="BZ22" s="293">
        <f t="shared" si="74"/>
        <v>557</v>
      </c>
      <c r="CA22" s="294">
        <f t="shared" si="74"/>
        <v>313</v>
      </c>
      <c r="CB22" s="294">
        <f t="shared" si="74"/>
        <v>239</v>
      </c>
      <c r="CC22" s="294">
        <f t="shared" si="74"/>
        <v>5</v>
      </c>
      <c r="CD22" s="285">
        <f t="shared" ref="CD22:DC22" si="75">SUM(CD9:CD21)</f>
        <v>0</v>
      </c>
      <c r="CE22" s="310">
        <f t="shared" si="75"/>
        <v>422</v>
      </c>
      <c r="CF22" s="294">
        <f t="shared" si="75"/>
        <v>278</v>
      </c>
      <c r="CG22" s="294">
        <f t="shared" si="75"/>
        <v>142</v>
      </c>
      <c r="CH22" s="294">
        <f t="shared" si="75"/>
        <v>2</v>
      </c>
      <c r="CI22" s="287">
        <f t="shared" si="75"/>
        <v>0</v>
      </c>
      <c r="CJ22" s="311">
        <f t="shared" si="75"/>
        <v>387</v>
      </c>
      <c r="CK22" s="294">
        <f t="shared" si="75"/>
        <v>246</v>
      </c>
      <c r="CL22" s="294">
        <f t="shared" si="75"/>
        <v>134</v>
      </c>
      <c r="CM22" s="294">
        <f t="shared" si="75"/>
        <v>7</v>
      </c>
      <c r="CN22" s="285">
        <f t="shared" si="75"/>
        <v>0</v>
      </c>
      <c r="CO22" s="310">
        <f t="shared" si="75"/>
        <v>324</v>
      </c>
      <c r="CP22" s="294">
        <f t="shared" si="75"/>
        <v>231</v>
      </c>
      <c r="CQ22" s="294">
        <f t="shared" si="75"/>
        <v>86</v>
      </c>
      <c r="CR22" s="294">
        <f t="shared" si="75"/>
        <v>7</v>
      </c>
      <c r="CS22" s="285">
        <f t="shared" si="75"/>
        <v>0</v>
      </c>
      <c r="CT22" s="311">
        <f t="shared" si="75"/>
        <v>24912</v>
      </c>
      <c r="CU22" s="294">
        <f t="shared" si="75"/>
        <v>16119</v>
      </c>
      <c r="CV22" s="294">
        <f t="shared" si="75"/>
        <v>8360</v>
      </c>
      <c r="CW22" s="294">
        <f t="shared" si="75"/>
        <v>232</v>
      </c>
      <c r="CX22" s="285">
        <f t="shared" si="75"/>
        <v>201</v>
      </c>
      <c r="CY22" s="311">
        <f t="shared" si="75"/>
        <v>20328</v>
      </c>
      <c r="CZ22" s="294">
        <f t="shared" si="75"/>
        <v>13597</v>
      </c>
      <c r="DA22" s="294">
        <f t="shared" si="75"/>
        <v>6653</v>
      </c>
      <c r="DB22" s="294">
        <f t="shared" si="75"/>
        <v>68</v>
      </c>
      <c r="DC22" s="285">
        <f t="shared" si="75"/>
        <v>10</v>
      </c>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02"/>
      <c r="FE22" s="102"/>
      <c r="FF22" s="102"/>
      <c r="FG22" s="102"/>
      <c r="FH22" s="102"/>
      <c r="FI22" s="102"/>
      <c r="FJ22" s="102"/>
      <c r="FK22" s="102"/>
      <c r="FL22" s="102"/>
      <c r="FM22" s="102"/>
      <c r="FN22" s="102"/>
      <c r="FO22" s="102"/>
      <c r="FP22" s="102"/>
      <c r="FQ22" s="102"/>
      <c r="FR22" s="102"/>
    </row>
    <row r="23" spans="1:174" s="65" customFormat="1" ht="18.75" customHeight="1" x14ac:dyDescent="0.25">
      <c r="A23" s="48"/>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row>
    <row r="24" spans="1:174" s="65" customFormat="1" ht="18.75" customHeight="1" x14ac:dyDescent="0.25">
      <c r="A24" s="48"/>
      <c r="B24" s="326" t="s">
        <v>53</v>
      </c>
      <c r="C24" s="327"/>
      <c r="D24" s="325"/>
      <c r="E24" s="325"/>
      <c r="F24" s="325"/>
      <c r="G24" s="325"/>
      <c r="H24" s="325"/>
      <c r="I24" s="328"/>
      <c r="J24" s="66"/>
      <c r="K24" s="66"/>
      <c r="L24" s="66"/>
      <c r="M24" s="66"/>
      <c r="N24" s="66"/>
      <c r="O24" s="66"/>
      <c r="P24" s="66"/>
      <c r="Q24" s="63"/>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row>
    <row r="25" spans="1:174" s="65" customFormat="1" ht="18.75" customHeight="1" x14ac:dyDescent="0.25">
      <c r="A25" s="48"/>
      <c r="B25" s="66"/>
      <c r="C25" s="66"/>
      <c r="D25" s="66"/>
      <c r="E25" s="66"/>
      <c r="F25" s="66"/>
      <c r="G25" s="66"/>
      <c r="H25" s="66"/>
      <c r="I25" s="66"/>
      <c r="J25" s="66"/>
      <c r="K25" s="66"/>
      <c r="L25" s="66"/>
      <c r="M25" s="66"/>
      <c r="N25" s="66"/>
      <c r="O25" s="66"/>
      <c r="P25" s="66"/>
      <c r="Q25" s="63"/>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64"/>
      <c r="FE25" s="64"/>
      <c r="FF25" s="64"/>
      <c r="FG25" s="64"/>
      <c r="FH25" s="64"/>
      <c r="FI25" s="64"/>
      <c r="FJ25" s="64"/>
      <c r="FK25" s="64"/>
      <c r="FL25" s="64"/>
      <c r="FM25" s="64"/>
      <c r="FN25" s="64"/>
      <c r="FO25" s="64"/>
      <c r="FP25" s="64"/>
      <c r="FQ25" s="64"/>
      <c r="FR25" s="64"/>
    </row>
    <row r="26" spans="1:174" s="42" customFormat="1" ht="18.75" customHeight="1" x14ac:dyDescent="0.2">
      <c r="B26" s="373" t="s">
        <v>25</v>
      </c>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47"/>
      <c r="AA26" s="47"/>
      <c r="AB26" s="47"/>
      <c r="AC26" s="47"/>
      <c r="AD26" s="47"/>
      <c r="AE26" s="47"/>
      <c r="AF26" s="47"/>
      <c r="AG26" s="47"/>
      <c r="AH26" s="47"/>
      <c r="AI26" s="47"/>
      <c r="AJ26" s="47"/>
      <c r="AK26" s="47"/>
      <c r="AL26" s="47"/>
      <c r="AM26" s="47"/>
      <c r="AN26" s="47"/>
      <c r="AO26" s="47"/>
      <c r="AP26" s="47"/>
      <c r="AQ26" s="47"/>
      <c r="AR26" s="47"/>
      <c r="AS26" s="43"/>
      <c r="AT26" s="125"/>
      <c r="BB26" s="44"/>
      <c r="BC26" s="44"/>
      <c r="BD26" s="44"/>
      <c r="BG26" s="44"/>
      <c r="BH26" s="44"/>
      <c r="BI26" s="44"/>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row>
    <row r="27" spans="1:174" s="42" customFormat="1" ht="18.75" customHeight="1" x14ac:dyDescent="0.2">
      <c r="B27" s="373" t="s">
        <v>46</v>
      </c>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47"/>
      <c r="AA27" s="47"/>
      <c r="AB27" s="47"/>
      <c r="AC27" s="47"/>
      <c r="AD27" s="47"/>
      <c r="AE27" s="47"/>
      <c r="AF27" s="47"/>
      <c r="AG27" s="47"/>
      <c r="AH27" s="47"/>
      <c r="AI27" s="47"/>
      <c r="AJ27" s="47"/>
      <c r="AK27" s="47"/>
      <c r="AL27" s="47"/>
      <c r="AM27" s="47"/>
      <c r="AN27" s="47"/>
      <c r="AO27" s="47"/>
      <c r="AP27" s="47"/>
      <c r="AQ27" s="47"/>
      <c r="AR27" s="46"/>
      <c r="AS27" s="46"/>
      <c r="AT27" s="46"/>
      <c r="BB27" s="44"/>
      <c r="BC27" s="44"/>
      <c r="BD27" s="44"/>
      <c r="BG27" s="44"/>
      <c r="BH27" s="44"/>
      <c r="BI27" s="44"/>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row>
    <row r="28" spans="1:174" s="42" customFormat="1" ht="18.75" customHeight="1" x14ac:dyDescent="0.2">
      <c r="B28" s="373" t="s">
        <v>45</v>
      </c>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47"/>
      <c r="AA28" s="47"/>
      <c r="AB28" s="47"/>
      <c r="AC28" s="47"/>
      <c r="AD28" s="47"/>
      <c r="AE28" s="47"/>
      <c r="AF28" s="47"/>
      <c r="AG28" s="47"/>
      <c r="AH28" s="47"/>
      <c r="AI28" s="47"/>
      <c r="AJ28" s="47"/>
      <c r="AK28" s="47"/>
      <c r="AL28" s="47"/>
      <c r="AM28" s="47"/>
      <c r="AN28" s="43"/>
      <c r="AO28" s="125"/>
      <c r="AP28" s="47"/>
      <c r="AQ28" s="47"/>
      <c r="AR28" s="46"/>
      <c r="AS28" s="46"/>
      <c r="AT28" s="46"/>
      <c r="BB28" s="44"/>
      <c r="BC28" s="44"/>
      <c r="BD28" s="44"/>
      <c r="BG28" s="44"/>
      <c r="BH28" s="44"/>
      <c r="BI28" s="44"/>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row>
    <row r="29" spans="1:174" s="42" customFormat="1" ht="18.75" customHeight="1" x14ac:dyDescent="0.2">
      <c r="B29" s="373" t="s">
        <v>26</v>
      </c>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47"/>
      <c r="AA29" s="47"/>
      <c r="AB29" s="47"/>
      <c r="AC29" s="47"/>
      <c r="AD29" s="47"/>
      <c r="AE29" s="47"/>
      <c r="AF29" s="47"/>
      <c r="AG29" s="47"/>
      <c r="AH29" s="47"/>
      <c r="AI29" s="47"/>
      <c r="AJ29" s="47"/>
      <c r="AK29" s="47"/>
      <c r="AL29" s="47"/>
      <c r="AM29" s="47"/>
      <c r="AN29" s="47"/>
      <c r="AO29" s="47"/>
      <c r="AP29" s="47"/>
      <c r="AQ29" s="46"/>
      <c r="AR29" s="46"/>
      <c r="AS29" s="46"/>
      <c r="AT29" s="46"/>
      <c r="BB29" s="44"/>
      <c r="BC29" s="44"/>
      <c r="BD29" s="44"/>
      <c r="BG29" s="44"/>
      <c r="BH29" s="44"/>
      <c r="BI29" s="44"/>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row>
    <row r="30" spans="1:174" s="42" customFormat="1" ht="18.75" customHeight="1" x14ac:dyDescent="0.2">
      <c r="B30" s="374" t="s">
        <v>27</v>
      </c>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268"/>
      <c r="AA30" s="268"/>
      <c r="AB30" s="268"/>
      <c r="AC30" s="268"/>
      <c r="AD30" s="268"/>
      <c r="AE30" s="268"/>
      <c r="AF30" s="268"/>
      <c r="AG30" s="268"/>
      <c r="AH30" s="268"/>
      <c r="AI30" s="268"/>
      <c r="AJ30" s="268"/>
      <c r="AK30" s="268"/>
      <c r="AL30" s="268"/>
      <c r="AM30" s="268"/>
      <c r="AN30" s="268"/>
      <c r="AO30" s="268"/>
      <c r="AP30" s="268"/>
      <c r="AQ30" s="46"/>
      <c r="AR30" s="46"/>
      <c r="AS30" s="46"/>
      <c r="AT30" s="46"/>
      <c r="BB30" s="44"/>
      <c r="BC30" s="44"/>
      <c r="BD30" s="44"/>
      <c r="BG30" s="44"/>
      <c r="BH30" s="44"/>
      <c r="BI30" s="44"/>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row>
    <row r="31" spans="1:174" ht="18.75" customHeight="1" x14ac:dyDescent="0.25"/>
    <row r="32" spans="1:174"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sheetData>
  <mergeCells count="32">
    <mergeCell ref="BZ6:DC6"/>
    <mergeCell ref="CT7:CX7"/>
    <mergeCell ref="CY7:DC7"/>
    <mergeCell ref="CJ7:CN7"/>
    <mergeCell ref="W7:AA7"/>
    <mergeCell ref="AG7:AK7"/>
    <mergeCell ref="AL7:AP7"/>
    <mergeCell ref="CO7:CS7"/>
    <mergeCell ref="BP7:BT7"/>
    <mergeCell ref="BZ7:CD7"/>
    <mergeCell ref="CE7:CI7"/>
    <mergeCell ref="BU7:BY7"/>
    <mergeCell ref="BK7:BO7"/>
    <mergeCell ref="AQ7:AU7"/>
    <mergeCell ref="AV7:AZ7"/>
    <mergeCell ref="BF7:BJ7"/>
    <mergeCell ref="AG6:AU6"/>
    <mergeCell ref="AV6:BY6"/>
    <mergeCell ref="B28:Y28"/>
    <mergeCell ref="B7:F7"/>
    <mergeCell ref="BA7:BE7"/>
    <mergeCell ref="G7:K7"/>
    <mergeCell ref="L7:Q7"/>
    <mergeCell ref="R7:V7"/>
    <mergeCell ref="B29:Y29"/>
    <mergeCell ref="B30:Y30"/>
    <mergeCell ref="A1:M1"/>
    <mergeCell ref="AB7:AF7"/>
    <mergeCell ref="B27:Y27"/>
    <mergeCell ref="B26:Y26"/>
    <mergeCell ref="B6:Q6"/>
    <mergeCell ref="R6:AF6"/>
  </mergeCells>
  <phoneticPr fontId="0" type="noConversion"/>
  <pageMargins left="0.31496062992125984" right="0.31496062992125984"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Statistik 1</vt:lpstr>
      <vt:lpstr>'Statistik 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2021-04-20T07:04:21Z</cp:lastPrinted>
  <dcterms:created xsi:type="dcterms:W3CDTF">2011-04-12T09:44:43Z</dcterms:created>
  <dcterms:modified xsi:type="dcterms:W3CDTF">2024-04-26T08:56:44Z</dcterms:modified>
</cp:coreProperties>
</file>