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referat115-p1\Desktop\"/>
    </mc:Choice>
  </mc:AlternateContent>
  <xr:revisionPtr revIDLastSave="0" documentId="13_ncr:1_{B93E4D13-BCE7-44F0-8D53-0FD8134F10E2}" xr6:coauthVersionLast="36" xr6:coauthVersionMax="36" xr10:uidLastSave="{00000000-0000-0000-0000-000000000000}"/>
  <bookViews>
    <workbookView xWindow="0" yWindow="0" windowWidth="28800" windowHeight="11265" xr2:uid="{7DE99D37-FE2D-4672-A982-6DA2380AFAA4}"/>
  </bookViews>
  <sheets>
    <sheet name="Tabelle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27" i="1" l="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AY27" i="1"/>
  <c r="AX27" i="1"/>
  <c r="AW27" i="1"/>
  <c r="AV27" i="1"/>
  <c r="AU27" i="1"/>
  <c r="AT27" i="1"/>
  <c r="AS27" i="1"/>
  <c r="AR27" i="1"/>
  <c r="AQ27" i="1"/>
  <c r="AP27" i="1"/>
  <c r="AO27" i="1"/>
  <c r="AN27" i="1"/>
  <c r="AM27" i="1"/>
  <c r="AL27" i="1"/>
  <c r="AK27" i="1"/>
  <c r="AJ27" i="1"/>
  <c r="AI27" i="1"/>
  <c r="AH27" i="1"/>
  <c r="AG27" i="1"/>
  <c r="AF27" i="1"/>
  <c r="Z27" i="1"/>
  <c r="Y27" i="1"/>
  <c r="X27" i="1"/>
  <c r="W27" i="1"/>
  <c r="V27" i="1"/>
  <c r="U27" i="1"/>
  <c r="T27" i="1"/>
  <c r="S27" i="1"/>
  <c r="R27" i="1"/>
  <c r="Q27" i="1"/>
  <c r="P27" i="1"/>
  <c r="O27" i="1"/>
  <c r="N27" i="1"/>
  <c r="M27" i="1"/>
  <c r="L27" i="1"/>
  <c r="K27" i="1"/>
  <c r="J27" i="1"/>
  <c r="I27" i="1"/>
  <c r="H27" i="1"/>
  <c r="G27" i="1"/>
  <c r="BD26" i="1"/>
  <c r="BC26" i="1"/>
  <c r="BB26" i="1"/>
  <c r="BA26" i="1"/>
  <c r="AZ26" i="1"/>
  <c r="AE26" i="1"/>
  <c r="AD26" i="1"/>
  <c r="AC26" i="1"/>
  <c r="AB26" i="1"/>
  <c r="AA26" i="1"/>
  <c r="F26" i="1"/>
  <c r="E26" i="1"/>
  <c r="D26" i="1"/>
  <c r="C26" i="1"/>
  <c r="B26" i="1"/>
  <c r="BD25" i="1"/>
  <c r="BC25" i="1"/>
  <c r="BB25" i="1"/>
  <c r="BA25" i="1"/>
  <c r="AZ25" i="1"/>
  <c r="AE25" i="1"/>
  <c r="AD25" i="1"/>
  <c r="AC25" i="1"/>
  <c r="AB25" i="1"/>
  <c r="AA25" i="1"/>
  <c r="F25" i="1"/>
  <c r="E25" i="1"/>
  <c r="D25" i="1"/>
  <c r="C25" i="1"/>
  <c r="B25" i="1"/>
  <c r="BD24" i="1"/>
  <c r="BC24" i="1"/>
  <c r="BB24" i="1"/>
  <c r="BA24" i="1"/>
  <c r="AZ24" i="1"/>
  <c r="AE24" i="1"/>
  <c r="AD24" i="1"/>
  <c r="AC24" i="1"/>
  <c r="AB24" i="1"/>
  <c r="AA24" i="1"/>
  <c r="F24" i="1"/>
  <c r="E24" i="1"/>
  <c r="D24" i="1"/>
  <c r="C24" i="1"/>
  <c r="B24" i="1"/>
  <c r="BD23" i="1"/>
  <c r="BC23" i="1"/>
  <c r="BB23" i="1"/>
  <c r="BA23" i="1"/>
  <c r="AZ23" i="1"/>
  <c r="AE23" i="1"/>
  <c r="AD23" i="1"/>
  <c r="AC23" i="1"/>
  <c r="AB23" i="1"/>
  <c r="AA23" i="1"/>
  <c r="F23" i="1"/>
  <c r="E23" i="1"/>
  <c r="D23" i="1"/>
  <c r="C23" i="1"/>
  <c r="B23" i="1"/>
  <c r="BD22" i="1"/>
  <c r="BC22" i="1"/>
  <c r="BB22" i="1"/>
  <c r="BA22" i="1"/>
  <c r="AZ22" i="1"/>
  <c r="AE22" i="1"/>
  <c r="AD22" i="1"/>
  <c r="AC22" i="1"/>
  <c r="AB22" i="1"/>
  <c r="AA22" i="1"/>
  <c r="F22" i="1"/>
  <c r="E22" i="1"/>
  <c r="D22" i="1"/>
  <c r="C22" i="1"/>
  <c r="B22" i="1"/>
  <c r="BD21" i="1"/>
  <c r="BC21" i="1"/>
  <c r="BB21" i="1"/>
  <c r="BA21" i="1"/>
  <c r="AZ21" i="1"/>
  <c r="AE21" i="1"/>
  <c r="AD21" i="1"/>
  <c r="AC21" i="1"/>
  <c r="AB21" i="1"/>
  <c r="AA21" i="1"/>
  <c r="F21" i="1"/>
  <c r="E21" i="1"/>
  <c r="D21" i="1"/>
  <c r="C21" i="1"/>
  <c r="B21" i="1"/>
  <c r="BD20" i="1"/>
  <c r="BC20" i="1"/>
  <c r="BB20" i="1"/>
  <c r="BA20" i="1"/>
  <c r="AZ20" i="1"/>
  <c r="AE20" i="1"/>
  <c r="AD20" i="1"/>
  <c r="AC20" i="1"/>
  <c r="AB20" i="1"/>
  <c r="AA20" i="1"/>
  <c r="F20" i="1"/>
  <c r="E20" i="1"/>
  <c r="D20" i="1"/>
  <c r="C20" i="1"/>
  <c r="B20" i="1"/>
  <c r="BD19" i="1"/>
  <c r="BC19" i="1"/>
  <c r="BB19" i="1"/>
  <c r="BA19" i="1"/>
  <c r="AZ19" i="1"/>
  <c r="AE19" i="1"/>
  <c r="AD19" i="1"/>
  <c r="AC19" i="1"/>
  <c r="AB19" i="1"/>
  <c r="AA19" i="1"/>
  <c r="F19" i="1"/>
  <c r="E19" i="1"/>
  <c r="D19" i="1"/>
  <c r="C19" i="1"/>
  <c r="B19" i="1"/>
  <c r="BD18" i="1"/>
  <c r="BC18" i="1"/>
  <c r="BB18" i="1"/>
  <c r="BA18" i="1"/>
  <c r="AZ18" i="1"/>
  <c r="AE18" i="1"/>
  <c r="AD18" i="1"/>
  <c r="AC18" i="1"/>
  <c r="AB18" i="1"/>
  <c r="AA18" i="1"/>
  <c r="F18" i="1"/>
  <c r="E18" i="1"/>
  <c r="D18" i="1"/>
  <c r="C18" i="1"/>
  <c r="B18" i="1"/>
  <c r="BD17" i="1"/>
  <c r="BC17" i="1"/>
  <c r="BB17" i="1"/>
  <c r="BA17" i="1"/>
  <c r="AZ17" i="1"/>
  <c r="AE17" i="1"/>
  <c r="AD17" i="1"/>
  <c r="AC17" i="1"/>
  <c r="AB17" i="1"/>
  <c r="AA17" i="1"/>
  <c r="F17" i="1"/>
  <c r="E17" i="1"/>
  <c r="D17" i="1"/>
  <c r="C17" i="1"/>
  <c r="B17" i="1"/>
  <c r="BD16" i="1"/>
  <c r="BC16" i="1"/>
  <c r="BB16" i="1"/>
  <c r="BA16" i="1"/>
  <c r="AZ16" i="1"/>
  <c r="AE16" i="1"/>
  <c r="AD16" i="1"/>
  <c r="AC16" i="1"/>
  <c r="AB16" i="1"/>
  <c r="AA16" i="1"/>
  <c r="F16" i="1"/>
  <c r="E16" i="1"/>
  <c r="D16" i="1"/>
  <c r="C16" i="1"/>
  <c r="B16" i="1"/>
  <c r="BD15" i="1"/>
  <c r="BC15" i="1"/>
  <c r="BB15" i="1"/>
  <c r="BA15" i="1"/>
  <c r="AZ15" i="1"/>
  <c r="AE15" i="1"/>
  <c r="AD15" i="1"/>
  <c r="AC15" i="1"/>
  <c r="AB15" i="1"/>
  <c r="AA15" i="1"/>
  <c r="F15" i="1"/>
  <c r="E15" i="1"/>
  <c r="D15" i="1"/>
  <c r="C15" i="1"/>
  <c r="B15" i="1"/>
  <c r="BD14" i="1"/>
  <c r="BC14" i="1"/>
  <c r="BB14" i="1"/>
  <c r="BA14" i="1"/>
  <c r="AZ14" i="1"/>
  <c r="AE14" i="1"/>
  <c r="AD14" i="1"/>
  <c r="AC14" i="1"/>
  <c r="AB14" i="1"/>
  <c r="AA14" i="1"/>
  <c r="F14" i="1"/>
  <c r="E14" i="1"/>
  <c r="D14" i="1"/>
  <c r="C14" i="1"/>
  <c r="B14" i="1"/>
  <c r="BD13" i="1"/>
  <c r="BC13" i="1"/>
  <c r="BB13" i="1"/>
  <c r="BA13" i="1"/>
  <c r="AZ13" i="1"/>
  <c r="AE13" i="1"/>
  <c r="AD13" i="1"/>
  <c r="AC13" i="1"/>
  <c r="AB13" i="1"/>
  <c r="AA13" i="1"/>
  <c r="F13" i="1"/>
  <c r="E13" i="1"/>
  <c r="D13" i="1"/>
  <c r="C13" i="1"/>
  <c r="B13" i="1"/>
  <c r="BD12" i="1"/>
  <c r="BC12" i="1"/>
  <c r="BB12" i="1"/>
  <c r="BA12" i="1"/>
  <c r="AZ12" i="1"/>
  <c r="AE12" i="1"/>
  <c r="AD12" i="1"/>
  <c r="AC12" i="1"/>
  <c r="AB12" i="1"/>
  <c r="AA12" i="1"/>
  <c r="F12" i="1"/>
  <c r="E12" i="1"/>
  <c r="D12" i="1"/>
  <c r="C12" i="1"/>
  <c r="B12" i="1"/>
  <c r="BD11" i="1"/>
  <c r="BC11" i="1"/>
  <c r="BB11" i="1"/>
  <c r="BA11" i="1"/>
  <c r="AZ11" i="1"/>
  <c r="AE11" i="1"/>
  <c r="AD11" i="1"/>
  <c r="AC11" i="1"/>
  <c r="AB11" i="1"/>
  <c r="AA11" i="1"/>
  <c r="F11" i="1"/>
  <c r="E11" i="1"/>
  <c r="D11" i="1"/>
  <c r="C11" i="1"/>
  <c r="B11" i="1"/>
  <c r="BD10" i="1"/>
  <c r="BD27" i="1" s="1"/>
  <c r="BC10" i="1"/>
  <c r="BC27" i="1" s="1"/>
  <c r="BB10" i="1"/>
  <c r="BB27" i="1" s="1"/>
  <c r="BA10" i="1"/>
  <c r="BA27" i="1" s="1"/>
  <c r="AZ10" i="1"/>
  <c r="AZ27" i="1" s="1"/>
  <c r="AE10" i="1"/>
  <c r="AE27" i="1" s="1"/>
  <c r="AD10" i="1"/>
  <c r="AD27" i="1" s="1"/>
  <c r="AC10" i="1"/>
  <c r="AC27" i="1" s="1"/>
  <c r="AB10" i="1"/>
  <c r="AB27" i="1" s="1"/>
  <c r="AA10" i="1"/>
  <c r="AA27" i="1" s="1"/>
  <c r="F10" i="1"/>
  <c r="U29" i="1" s="1"/>
  <c r="E10" i="1"/>
  <c r="D10" i="1"/>
  <c r="C10" i="1"/>
  <c r="B10" i="1"/>
  <c r="D29" i="1" s="1"/>
  <c r="H29" i="1" l="1"/>
  <c r="M29" i="1"/>
  <c r="Q29" i="1"/>
  <c r="C27" i="1"/>
  <c r="D27" i="1"/>
  <c r="E27" i="1"/>
  <c r="B27" i="1"/>
  <c r="F27" i="1"/>
</calcChain>
</file>

<file path=xl/sharedStrings.xml><?xml version="1.0" encoding="utf-8"?>
<sst xmlns="http://schemas.openxmlformats.org/spreadsheetml/2006/main" count="155" uniqueCount="57">
  <si>
    <t>Jahrgang 2022/2023 FÖJ In- und Ausland</t>
  </si>
  <si>
    <t>Statistische Angaben zum Stichtag: 01.12.2022</t>
  </si>
  <si>
    <t>Allgemeine Angaben (Alle Angaben zu Migrationshintergrund, Dienstdauer und Dientszeiten beziehen sich auf die Gesamtzahl der Freiwilligen zum Stichtag 01.12. und nicht nur auf die Neuzugänge.)</t>
  </si>
  <si>
    <r>
      <t>Angaben zum Migrationshintergrund</t>
    </r>
    <r>
      <rPr>
        <b/>
        <vertAlign val="superscript"/>
        <sz val="14"/>
        <color indexed="8"/>
        <rFont val="Arial"/>
        <family val="2"/>
      </rPr>
      <t>1</t>
    </r>
    <r>
      <rPr>
        <b/>
        <sz val="14"/>
        <color indexed="8"/>
        <rFont val="Arial"/>
        <family val="2"/>
      </rPr>
      <t xml:space="preserve"> bzw. zu ausländischen Teilnehmer*innen</t>
    </r>
  </si>
  <si>
    <t>Angaben zur Dienstdauer</t>
  </si>
  <si>
    <t>Angaben zu Voll-/Teilzeit</t>
  </si>
  <si>
    <t>Gesamtzahl</t>
  </si>
  <si>
    <t>mit Migrationshintergrund</t>
  </si>
  <si>
    <t>ohne 
Migrationshintergrund</t>
  </si>
  <si>
    <t xml:space="preserve"> Incomer</t>
  </si>
  <si>
    <t>nicht bekannt</t>
  </si>
  <si>
    <t>zwischen 6 und 11 Monate</t>
  </si>
  <si>
    <t>12 Monate</t>
  </si>
  <si>
    <t>über 12 Monate</t>
  </si>
  <si>
    <r>
      <t>über 18 und bis 24 Monate</t>
    </r>
    <r>
      <rPr>
        <b/>
        <vertAlign val="superscript"/>
        <sz val="14"/>
        <color indexed="8"/>
        <rFont val="Arial"/>
        <family val="2"/>
      </rPr>
      <t>2</t>
    </r>
  </si>
  <si>
    <t>Dienst in Vollzeit</t>
  </si>
  <si>
    <r>
      <t>Dienst in Teilzeit</t>
    </r>
    <r>
      <rPr>
        <b/>
        <vertAlign val="superscript"/>
        <sz val="14"/>
        <color indexed="8"/>
        <rFont val="Arial"/>
        <family val="2"/>
      </rPr>
      <t>3</t>
    </r>
  </si>
  <si>
    <t>davon mit Wochenumfang 20,5 bis 29 h</t>
  </si>
  <si>
    <t>davon mit Wochenumfang mehr als 29 h</t>
  </si>
  <si>
    <t>Wechsel zwischen Voll- und Teilzeit</t>
  </si>
  <si>
    <t>Betreuung/Pflege  von Angehörigen</t>
  </si>
  <si>
    <t>gesundheitliche Beeinträchtigung/Be-hinderung</t>
  </si>
  <si>
    <t>parallel Bildungsmaßnahme/Qua-lifizierungsangebote</t>
  </si>
  <si>
    <t>vergleichbare schwerwiegenden Gründe</t>
  </si>
  <si>
    <t>gesamt</t>
  </si>
  <si>
    <t>weibl.</t>
  </si>
  <si>
    <t xml:space="preserve">männl. </t>
  </si>
  <si>
    <t>divers</t>
  </si>
  <si>
    <t>ohne Angabe</t>
  </si>
  <si>
    <t>BaWü</t>
  </si>
  <si>
    <t>Bayern</t>
  </si>
  <si>
    <t>Berlin</t>
  </si>
  <si>
    <t>Brandenburg</t>
  </si>
  <si>
    <t>Bremen</t>
  </si>
  <si>
    <t>Hamburg</t>
  </si>
  <si>
    <t>Hessen</t>
  </si>
  <si>
    <t>Mecklenburg-Vorpom.</t>
  </si>
  <si>
    <t>Niedersachsen</t>
  </si>
  <si>
    <t>NRW</t>
  </si>
  <si>
    <t>Rheinland-Pfalz</t>
  </si>
  <si>
    <t>Saarland</t>
  </si>
  <si>
    <t>Sachsen</t>
  </si>
  <si>
    <t>Sachsen-Anh.</t>
  </si>
  <si>
    <t>Schleswig-Holstein</t>
  </si>
  <si>
    <t>Schleswig-H. Ausland</t>
  </si>
  <si>
    <t>Thüringen</t>
  </si>
  <si>
    <t>Gesamt</t>
  </si>
  <si>
    <t>Kontrollsumme:</t>
  </si>
  <si>
    <t>insgesamt</t>
  </si>
  <si>
    <t>weiblich</t>
  </si>
  <si>
    <t xml:space="preserve">männlich </t>
  </si>
  <si>
    <t>Ohne Angabe</t>
  </si>
  <si>
    <t>geschätzete Anzahl</t>
  </si>
  <si>
    <t>(diese wurde nicht nach Geschlecht ermittelt)</t>
  </si>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</sst>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20" x14ac:knownFonts="1">
    <font>
      <sz val="11"/>
      <color theme="1"/>
      <name val="Calibri"/>
      <family val="2"/>
      <scheme val="minor"/>
    </font>
    <font>
      <sz val="11"/>
      <color theme="1"/>
      <name val="Calibri"/>
      <family val="2"/>
      <scheme val="minor"/>
    </font>
    <font>
      <b/>
      <sz val="16"/>
      <color theme="1"/>
      <name val="Arial"/>
      <family val="2"/>
    </font>
    <font>
      <sz val="14"/>
      <color theme="1"/>
      <name val="Arial"/>
      <family val="2"/>
    </font>
    <font>
      <sz val="16"/>
      <color theme="1"/>
      <name val="Arial"/>
      <family val="2"/>
    </font>
    <font>
      <b/>
      <sz val="14"/>
      <color indexed="8"/>
      <name val="Arial"/>
      <family val="2"/>
    </font>
    <font>
      <sz val="11"/>
      <name val="Arial"/>
      <family val="2"/>
    </font>
    <font>
      <sz val="11"/>
      <color theme="1"/>
      <name val="Arial"/>
      <family val="2"/>
    </font>
    <font>
      <sz val="14"/>
      <color rgb="FFFF0000"/>
      <name val="Arial"/>
      <family val="2"/>
    </font>
    <font>
      <b/>
      <vertAlign val="superscript"/>
      <sz val="14"/>
      <color indexed="8"/>
      <name val="Arial"/>
      <family val="2"/>
    </font>
    <font>
      <sz val="14"/>
      <color indexed="8"/>
      <name val="Arial"/>
      <family val="2"/>
    </font>
    <font>
      <sz val="12"/>
      <color theme="1"/>
      <name val="Arial"/>
      <family val="2"/>
    </font>
    <font>
      <sz val="12"/>
      <color theme="1"/>
      <name val="Calibri"/>
      <family val="2"/>
      <scheme val="minor"/>
    </font>
    <font>
      <b/>
      <sz val="14"/>
      <color theme="1"/>
      <name val="Arial"/>
      <family val="2"/>
    </font>
    <font>
      <b/>
      <sz val="14"/>
      <name val="Arial"/>
      <family val="2"/>
    </font>
    <font>
      <sz val="14"/>
      <name val="Arial"/>
      <family val="2"/>
    </font>
    <font>
      <sz val="11"/>
      <color indexed="8"/>
      <name val="Arial"/>
      <family val="2"/>
    </font>
    <font>
      <vertAlign val="superscript"/>
      <sz val="11"/>
      <color theme="1"/>
      <name val="Arial"/>
      <family val="2"/>
    </font>
    <font>
      <vertAlign val="superscript"/>
      <sz val="11"/>
      <name val="Arial"/>
      <family val="2"/>
    </font>
    <font>
      <sz val="11"/>
      <color indexed="1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indexed="11"/>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medium">
        <color indexed="64"/>
      </right>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0">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Border="1" applyAlignment="1">
      <alignment vertical="center"/>
    </xf>
    <xf numFmtId="0" fontId="3" fillId="0" borderId="0" xfId="0" applyFont="1" applyBorder="1"/>
    <xf numFmtId="0" fontId="5" fillId="0" borderId="0" xfId="0" applyFont="1"/>
    <xf numFmtId="0" fontId="6" fillId="0" borderId="0" xfId="0" applyFont="1" applyAlignment="1">
      <alignment horizontal="center"/>
    </xf>
    <xf numFmtId="0" fontId="7" fillId="0" borderId="0" xfId="0" applyFont="1"/>
    <xf numFmtId="0" fontId="7" fillId="0" borderId="0" xfId="0" applyFont="1" applyBorder="1"/>
    <xf numFmtId="0" fontId="7" fillId="0" borderId="0" xfId="0" applyFont="1" applyAlignment="1">
      <alignment horizontal="center"/>
    </xf>
    <xf numFmtId="0" fontId="3" fillId="2" borderId="0" xfId="0" applyFont="1" applyFill="1"/>
    <xf numFmtId="0" fontId="8" fillId="0" borderId="1" xfId="0" applyFont="1" applyBorder="1"/>
    <xf numFmtId="0" fontId="3" fillId="3" borderId="5" xfId="0" applyFont="1" applyFill="1" applyBorder="1"/>
    <xf numFmtId="0" fontId="5" fillId="3" borderId="7" xfId="0" applyFont="1" applyFill="1" applyBorder="1" applyAlignment="1">
      <alignment horizontal="center" vertical="center" wrapText="1"/>
    </xf>
    <xf numFmtId="0" fontId="11" fillId="3" borderId="9" xfId="0" applyFont="1" applyFill="1" applyBorder="1"/>
    <xf numFmtId="0" fontId="11" fillId="3" borderId="10" xfId="0" applyFont="1" applyFill="1" applyBorder="1" applyAlignment="1">
      <alignment horizontal="center"/>
    </xf>
    <xf numFmtId="0" fontId="11" fillId="3" borderId="11" xfId="0" applyFont="1" applyFill="1" applyBorder="1" applyAlignment="1">
      <alignment horizontal="center"/>
    </xf>
    <xf numFmtId="0" fontId="11" fillId="3" borderId="0" xfId="0" applyFont="1" applyFill="1" applyBorder="1" applyAlignment="1">
      <alignment horizontal="center" wrapText="1"/>
    </xf>
    <xf numFmtId="0" fontId="11" fillId="3" borderId="11" xfId="0" applyFont="1" applyFill="1" applyBorder="1" applyAlignment="1">
      <alignment horizontal="center" wrapText="1"/>
    </xf>
    <xf numFmtId="0" fontId="11" fillId="3" borderId="12" xfId="0" applyFont="1" applyFill="1" applyBorder="1" applyAlignment="1">
      <alignment horizontal="center" wrapText="1"/>
    </xf>
    <xf numFmtId="0" fontId="11" fillId="3" borderId="13"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2" fillId="0" borderId="0" xfId="0" applyFont="1"/>
    <xf numFmtId="0" fontId="3" fillId="5" borderId="14" xfId="0" applyFont="1" applyFill="1" applyBorder="1"/>
    <xf numFmtId="3" fontId="5" fillId="5" borderId="15" xfId="0" applyNumberFormat="1" applyFont="1" applyFill="1" applyBorder="1" applyAlignment="1">
      <alignment vertical="top"/>
    </xf>
    <xf numFmtId="3" fontId="10" fillId="5" borderId="16" xfId="0" applyNumberFormat="1" applyFont="1" applyFill="1" applyBorder="1" applyAlignment="1">
      <alignment vertical="top"/>
    </xf>
    <xf numFmtId="3" fontId="10" fillId="5" borderId="17" xfId="0" applyNumberFormat="1" applyFont="1" applyFill="1" applyBorder="1" applyAlignment="1">
      <alignment vertical="top"/>
    </xf>
    <xf numFmtId="3" fontId="10" fillId="5" borderId="18" xfId="0" applyNumberFormat="1" applyFont="1" applyFill="1" applyBorder="1" applyAlignment="1">
      <alignment vertical="top"/>
    </xf>
    <xf numFmtId="3" fontId="5" fillId="5" borderId="10" xfId="0" applyNumberFormat="1" applyFont="1" applyFill="1" applyBorder="1" applyAlignment="1">
      <alignment vertical="top" wrapText="1"/>
    </xf>
    <xf numFmtId="3" fontId="3" fillId="5" borderId="16" xfId="0" applyNumberFormat="1" applyFont="1" applyFill="1" applyBorder="1" applyAlignment="1">
      <alignment vertical="top" wrapText="1"/>
    </xf>
    <xf numFmtId="3" fontId="3" fillId="5" borderId="19" xfId="0" applyNumberFormat="1" applyFont="1" applyFill="1" applyBorder="1" applyAlignment="1">
      <alignment vertical="top" wrapText="1"/>
    </xf>
    <xf numFmtId="3" fontId="3" fillId="5" borderId="20" xfId="0" applyNumberFormat="1" applyFont="1" applyFill="1" applyBorder="1" applyAlignment="1">
      <alignment vertical="top" wrapText="1"/>
    </xf>
    <xf numFmtId="3" fontId="3" fillId="5" borderId="21" xfId="0" applyNumberFormat="1" applyFont="1" applyFill="1" applyBorder="1" applyAlignment="1">
      <alignment vertical="top" wrapText="1"/>
    </xf>
    <xf numFmtId="3" fontId="13" fillId="5" borderId="13" xfId="0" applyNumberFormat="1" applyFont="1" applyFill="1" applyBorder="1" applyAlignment="1">
      <alignment vertical="top" wrapText="1"/>
    </xf>
    <xf numFmtId="3" fontId="3" fillId="5" borderId="22" xfId="0" applyNumberFormat="1" applyFont="1" applyFill="1" applyBorder="1" applyAlignment="1">
      <alignment vertical="top" wrapText="1"/>
    </xf>
    <xf numFmtId="3" fontId="13" fillId="5" borderId="10" xfId="0" applyNumberFormat="1" applyFont="1" applyFill="1" applyBorder="1" applyAlignment="1">
      <alignment vertical="top" wrapText="1"/>
    </xf>
    <xf numFmtId="3" fontId="3" fillId="5" borderId="23" xfId="0" applyNumberFormat="1" applyFont="1" applyFill="1" applyBorder="1" applyAlignment="1">
      <alignment vertical="top"/>
    </xf>
    <xf numFmtId="3" fontId="3" fillId="5" borderId="24" xfId="0" applyNumberFormat="1" applyFont="1" applyFill="1" applyBorder="1" applyAlignment="1">
      <alignment vertical="top"/>
    </xf>
    <xf numFmtId="3" fontId="5" fillId="5" borderId="25" xfId="0" applyNumberFormat="1" applyFont="1" applyFill="1" applyBorder="1" applyAlignment="1">
      <alignment vertical="top" wrapText="1"/>
    </xf>
    <xf numFmtId="3" fontId="5" fillId="5" borderId="13" xfId="0" applyNumberFormat="1" applyFont="1" applyFill="1" applyBorder="1" applyAlignment="1">
      <alignment vertical="top" wrapText="1"/>
    </xf>
    <xf numFmtId="3" fontId="3" fillId="5" borderId="18" xfId="0" applyNumberFormat="1" applyFont="1" applyFill="1" applyBorder="1" applyAlignment="1">
      <alignment vertical="top"/>
    </xf>
    <xf numFmtId="0" fontId="0" fillId="5" borderId="0" xfId="0" applyFill="1"/>
    <xf numFmtId="0" fontId="3" fillId="3" borderId="14" xfId="0" applyFont="1" applyFill="1" applyBorder="1"/>
    <xf numFmtId="3" fontId="5" fillId="3" borderId="15" xfId="0" applyNumberFormat="1" applyFont="1" applyFill="1" applyBorder="1" applyAlignment="1">
      <alignment vertical="top"/>
    </xf>
    <xf numFmtId="3" fontId="10" fillId="3" borderId="16" xfId="0" applyNumberFormat="1" applyFont="1" applyFill="1" applyBorder="1" applyAlignment="1">
      <alignment vertical="top"/>
    </xf>
    <xf numFmtId="3" fontId="10" fillId="3" borderId="22" xfId="0" applyNumberFormat="1" applyFont="1" applyFill="1" applyBorder="1" applyAlignment="1">
      <alignment vertical="top"/>
    </xf>
    <xf numFmtId="3" fontId="10" fillId="3" borderId="26" xfId="0" applyNumberFormat="1" applyFont="1" applyFill="1" applyBorder="1" applyAlignment="1">
      <alignment vertical="top"/>
    </xf>
    <xf numFmtId="3" fontId="5" fillId="3" borderId="10" xfId="0" applyNumberFormat="1" applyFont="1" applyFill="1" applyBorder="1" applyAlignment="1">
      <alignment vertical="top" wrapText="1"/>
    </xf>
    <xf numFmtId="3" fontId="3" fillId="3" borderId="17" xfId="0" applyNumberFormat="1" applyFont="1" applyFill="1" applyBorder="1" applyAlignment="1">
      <alignment vertical="top" wrapText="1"/>
    </xf>
    <xf numFmtId="3" fontId="3" fillId="3" borderId="27" xfId="0" applyNumberFormat="1" applyFont="1" applyFill="1" applyBorder="1" applyAlignment="1">
      <alignment vertical="top" wrapText="1"/>
    </xf>
    <xf numFmtId="3" fontId="3" fillId="3" borderId="20" xfId="0" applyNumberFormat="1" applyFont="1" applyFill="1" applyBorder="1" applyAlignment="1">
      <alignment vertical="top" wrapText="1"/>
    </xf>
    <xf numFmtId="3" fontId="3" fillId="3" borderId="28" xfId="0" applyNumberFormat="1" applyFont="1" applyFill="1" applyBorder="1" applyAlignment="1">
      <alignment vertical="top" wrapText="1"/>
    </xf>
    <xf numFmtId="3" fontId="13" fillId="3" borderId="13" xfId="0" applyNumberFormat="1" applyFont="1" applyFill="1" applyBorder="1" applyAlignment="1">
      <alignment vertical="top" wrapText="1"/>
    </xf>
    <xf numFmtId="0" fontId="13" fillId="4" borderId="29" xfId="0" applyFont="1" applyFill="1" applyBorder="1"/>
    <xf numFmtId="0" fontId="3" fillId="4" borderId="30" xfId="0" applyFont="1" applyFill="1" applyBorder="1"/>
    <xf numFmtId="0" fontId="3" fillId="4" borderId="31" xfId="0" applyFont="1" applyFill="1" applyBorder="1"/>
    <xf numFmtId="0" fontId="3" fillId="4" borderId="32" xfId="0" applyFont="1" applyFill="1" applyBorder="1"/>
    <xf numFmtId="0" fontId="3" fillId="4" borderId="33" xfId="0" applyFont="1" applyFill="1" applyBorder="1"/>
    <xf numFmtId="3" fontId="3" fillId="3" borderId="23" xfId="0" applyNumberFormat="1" applyFont="1" applyFill="1" applyBorder="1" applyAlignment="1">
      <alignment vertical="top"/>
    </xf>
    <xf numFmtId="3" fontId="3" fillId="3" borderId="24" xfId="0" applyNumberFormat="1" applyFont="1" applyFill="1" applyBorder="1" applyAlignment="1">
      <alignment vertical="top"/>
    </xf>
    <xf numFmtId="3" fontId="5" fillId="3" borderId="13" xfId="0" applyNumberFormat="1" applyFont="1" applyFill="1" applyBorder="1" applyAlignment="1">
      <alignment vertical="top" wrapText="1"/>
    </xf>
    <xf numFmtId="3" fontId="3" fillId="3" borderId="18" xfId="0" applyNumberFormat="1" applyFont="1" applyFill="1" applyBorder="1" applyAlignment="1">
      <alignment vertical="top"/>
    </xf>
    <xf numFmtId="3" fontId="5" fillId="4" borderId="10" xfId="0" applyNumberFormat="1" applyFont="1" applyFill="1" applyBorder="1" applyAlignment="1">
      <alignment vertical="top" wrapText="1"/>
    </xf>
    <xf numFmtId="3" fontId="3" fillId="4" borderId="17" xfId="0" applyNumberFormat="1" applyFont="1" applyFill="1" applyBorder="1" applyAlignment="1">
      <alignment vertical="top" wrapText="1"/>
    </xf>
    <xf numFmtId="3" fontId="3" fillId="4" borderId="27" xfId="0" applyNumberFormat="1" applyFont="1" applyFill="1" applyBorder="1" applyAlignment="1">
      <alignment vertical="top" wrapText="1"/>
    </xf>
    <xf numFmtId="3" fontId="3" fillId="4" borderId="20" xfId="0" applyNumberFormat="1" applyFont="1" applyFill="1" applyBorder="1" applyAlignment="1">
      <alignment vertical="top" wrapText="1"/>
    </xf>
    <xf numFmtId="3" fontId="3" fillId="4" borderId="28" xfId="0" applyNumberFormat="1" applyFont="1" applyFill="1" applyBorder="1" applyAlignment="1">
      <alignment vertical="top" wrapText="1"/>
    </xf>
    <xf numFmtId="3" fontId="3" fillId="3" borderId="0" xfId="0" applyNumberFormat="1" applyFont="1" applyFill="1" applyBorder="1" applyAlignment="1">
      <alignment vertical="top" wrapText="1"/>
    </xf>
    <xf numFmtId="3" fontId="10" fillId="5" borderId="22" xfId="0" applyNumberFormat="1" applyFont="1" applyFill="1" applyBorder="1" applyAlignment="1">
      <alignment vertical="top"/>
    </xf>
    <xf numFmtId="3" fontId="10" fillId="5" borderId="26" xfId="0" applyNumberFormat="1" applyFont="1" applyFill="1" applyBorder="1" applyAlignment="1">
      <alignment vertical="top"/>
    </xf>
    <xf numFmtId="3" fontId="5" fillId="5" borderId="29" xfId="0" applyNumberFormat="1" applyFont="1" applyFill="1" applyBorder="1" applyAlignment="1">
      <alignment vertical="top"/>
    </xf>
    <xf numFmtId="3" fontId="3" fillId="5" borderId="16" xfId="0" applyNumberFormat="1" applyFont="1" applyFill="1" applyBorder="1" applyAlignment="1">
      <alignment vertical="top"/>
    </xf>
    <xf numFmtId="3" fontId="3" fillId="5" borderId="19" xfId="0" applyNumberFormat="1" applyFont="1" applyFill="1" applyBorder="1" applyAlignment="1">
      <alignment vertical="top"/>
    </xf>
    <xf numFmtId="3" fontId="3" fillId="5" borderId="22" xfId="0" applyNumberFormat="1" applyFont="1" applyFill="1" applyBorder="1" applyAlignment="1">
      <alignment vertical="top"/>
    </xf>
    <xf numFmtId="3" fontId="3" fillId="5" borderId="21" xfId="0" applyNumberFormat="1" applyFont="1" applyFill="1" applyBorder="1" applyAlignment="1">
      <alignment vertical="top"/>
    </xf>
    <xf numFmtId="3" fontId="14" fillId="5" borderId="25" xfId="0" applyNumberFormat="1" applyFont="1" applyFill="1" applyBorder="1" applyAlignment="1">
      <alignment vertical="top"/>
    </xf>
    <xf numFmtId="3" fontId="15" fillId="5" borderId="16" xfId="0" applyNumberFormat="1" applyFont="1" applyFill="1" applyBorder="1" applyAlignment="1">
      <alignment vertical="top"/>
    </xf>
    <xf numFmtId="3" fontId="15" fillId="5" borderId="19" xfId="0" applyNumberFormat="1" applyFont="1" applyFill="1" applyBorder="1" applyAlignment="1">
      <alignment vertical="top"/>
    </xf>
    <xf numFmtId="3" fontId="15" fillId="5" borderId="22" xfId="0" applyNumberFormat="1" applyFont="1" applyFill="1" applyBorder="1" applyAlignment="1">
      <alignment vertical="top"/>
    </xf>
    <xf numFmtId="3" fontId="14" fillId="5" borderId="29" xfId="0" applyNumberFormat="1" applyFont="1" applyFill="1" applyBorder="1" applyAlignment="1">
      <alignment vertical="top"/>
    </xf>
    <xf numFmtId="3" fontId="15" fillId="5" borderId="21" xfId="0" applyNumberFormat="1" applyFont="1" applyFill="1" applyBorder="1" applyAlignment="1">
      <alignment vertical="top"/>
    </xf>
    <xf numFmtId="3" fontId="13" fillId="3" borderId="29" xfId="0" applyNumberFormat="1" applyFont="1" applyFill="1" applyBorder="1" applyAlignment="1">
      <alignment vertical="top" wrapText="1"/>
    </xf>
    <xf numFmtId="3" fontId="3" fillId="3" borderId="16" xfId="0" applyNumberFormat="1" applyFont="1" applyFill="1" applyBorder="1" applyAlignment="1">
      <alignment vertical="top"/>
    </xf>
    <xf numFmtId="3" fontId="3" fillId="3" borderId="19" xfId="0" applyNumberFormat="1" applyFont="1" applyFill="1" applyBorder="1" applyAlignment="1">
      <alignment vertical="top"/>
    </xf>
    <xf numFmtId="3" fontId="3" fillId="3" borderId="22" xfId="0" applyNumberFormat="1" applyFont="1" applyFill="1" applyBorder="1" applyAlignment="1">
      <alignment vertical="top"/>
    </xf>
    <xf numFmtId="3" fontId="3" fillId="3" borderId="21" xfId="0" applyNumberFormat="1" applyFont="1" applyFill="1" applyBorder="1" applyAlignment="1">
      <alignment vertical="top"/>
    </xf>
    <xf numFmtId="3" fontId="13" fillId="3" borderId="25" xfId="0" applyNumberFormat="1" applyFont="1" applyFill="1" applyBorder="1" applyAlignment="1">
      <alignment vertical="top"/>
    </xf>
    <xf numFmtId="3" fontId="13" fillId="3" borderId="29" xfId="0" applyNumberFormat="1" applyFont="1" applyFill="1" applyBorder="1" applyAlignment="1">
      <alignment vertical="top"/>
    </xf>
    <xf numFmtId="3" fontId="5" fillId="3" borderId="25" xfId="0" applyNumberFormat="1" applyFont="1" applyFill="1" applyBorder="1" applyAlignment="1">
      <alignment vertical="top"/>
    </xf>
    <xf numFmtId="3" fontId="5" fillId="3" borderId="29" xfId="0" applyNumberFormat="1" applyFont="1" applyFill="1" applyBorder="1" applyAlignment="1">
      <alignment vertical="top"/>
    </xf>
    <xf numFmtId="3" fontId="5" fillId="4" borderId="29" xfId="0" applyNumberFormat="1" applyFont="1" applyFill="1" applyBorder="1" applyAlignment="1">
      <alignment vertical="top"/>
    </xf>
    <xf numFmtId="3" fontId="3" fillId="4" borderId="16" xfId="0" applyNumberFormat="1" applyFont="1" applyFill="1" applyBorder="1" applyAlignment="1">
      <alignment vertical="top"/>
    </xf>
    <xf numFmtId="3" fontId="3" fillId="4" borderId="19" xfId="0" applyNumberFormat="1" applyFont="1" applyFill="1" applyBorder="1" applyAlignment="1">
      <alignment vertical="top"/>
    </xf>
    <xf numFmtId="3" fontId="3" fillId="4" borderId="22" xfId="0" applyNumberFormat="1" applyFont="1" applyFill="1" applyBorder="1" applyAlignment="1">
      <alignment vertical="top"/>
    </xf>
    <xf numFmtId="3" fontId="3" fillId="4" borderId="21" xfId="0" applyNumberFormat="1" applyFont="1" applyFill="1" applyBorder="1" applyAlignment="1">
      <alignment vertical="top"/>
    </xf>
    <xf numFmtId="3" fontId="3" fillId="5" borderId="29" xfId="0" applyNumberFormat="1" applyFont="1" applyFill="1" applyBorder="1" applyAlignment="1">
      <alignment vertical="top" wrapText="1"/>
    </xf>
    <xf numFmtId="3" fontId="13" fillId="5" borderId="25" xfId="0" applyNumberFormat="1" applyFont="1" applyFill="1" applyBorder="1" applyAlignment="1">
      <alignment vertical="top"/>
    </xf>
    <xf numFmtId="3" fontId="13" fillId="5" borderId="29" xfId="0" applyNumberFormat="1" applyFont="1" applyFill="1" applyBorder="1" applyAlignment="1">
      <alignment vertical="top"/>
    </xf>
    <xf numFmtId="3" fontId="5" fillId="5" borderId="25" xfId="0" applyNumberFormat="1" applyFont="1" applyFill="1" applyBorder="1" applyAlignment="1">
      <alignment vertical="top"/>
    </xf>
    <xf numFmtId="3" fontId="3" fillId="5" borderId="34" xfId="0" applyNumberFormat="1" applyFont="1" applyFill="1" applyBorder="1" applyAlignment="1">
      <alignment vertical="top"/>
    </xf>
    <xf numFmtId="3" fontId="3" fillId="5" borderId="35" xfId="0" applyNumberFormat="1" applyFont="1" applyFill="1" applyBorder="1" applyAlignment="1">
      <alignment vertical="top"/>
    </xf>
    <xf numFmtId="3" fontId="3" fillId="5" borderId="36" xfId="0" applyNumberFormat="1" applyFont="1" applyFill="1" applyBorder="1" applyAlignment="1">
      <alignment vertical="top"/>
    </xf>
    <xf numFmtId="3" fontId="3" fillId="5" borderId="29" xfId="0" applyNumberFormat="1" applyFont="1" applyFill="1" applyBorder="1" applyAlignment="1">
      <alignment vertical="top"/>
    </xf>
    <xf numFmtId="3" fontId="3" fillId="6" borderId="16" xfId="0" applyNumberFormat="1" applyFont="1" applyFill="1" applyBorder="1" applyAlignment="1">
      <alignment vertical="top"/>
    </xf>
    <xf numFmtId="3" fontId="3" fillId="6" borderId="19" xfId="0" applyNumberFormat="1" applyFont="1" applyFill="1" applyBorder="1" applyAlignment="1">
      <alignment vertical="top"/>
    </xf>
    <xf numFmtId="3" fontId="3" fillId="6" borderId="22" xfId="0" applyNumberFormat="1" applyFont="1" applyFill="1" applyBorder="1" applyAlignment="1">
      <alignment vertical="top"/>
    </xf>
    <xf numFmtId="3" fontId="3" fillId="3" borderId="0" xfId="0" applyNumberFormat="1" applyFont="1" applyFill="1" applyBorder="1" applyAlignment="1">
      <alignment vertical="top"/>
    </xf>
    <xf numFmtId="0" fontId="3" fillId="4" borderId="14" xfId="0" applyFont="1" applyFill="1" applyBorder="1"/>
    <xf numFmtId="3" fontId="5" fillId="4" borderId="15" xfId="0" applyNumberFormat="1" applyFont="1" applyFill="1" applyBorder="1" applyAlignment="1">
      <alignment vertical="top"/>
    </xf>
    <xf numFmtId="3" fontId="10" fillId="4" borderId="16" xfId="0" applyNumberFormat="1" applyFont="1" applyFill="1" applyBorder="1" applyAlignment="1">
      <alignment vertical="top"/>
    </xf>
    <xf numFmtId="3" fontId="10" fillId="4" borderId="22" xfId="0" applyNumberFormat="1" applyFont="1" applyFill="1" applyBorder="1" applyAlignment="1">
      <alignment vertical="top"/>
    </xf>
    <xf numFmtId="3" fontId="10" fillId="4" borderId="26" xfId="0" applyNumberFormat="1" applyFont="1" applyFill="1" applyBorder="1" applyAlignment="1">
      <alignment vertical="top"/>
    </xf>
    <xf numFmtId="3" fontId="5" fillId="4" borderId="29" xfId="0" applyNumberFormat="1" applyFont="1" applyFill="1" applyBorder="1" applyAlignment="1">
      <alignment vertical="top" wrapText="1"/>
    </xf>
    <xf numFmtId="3" fontId="3" fillId="4" borderId="16" xfId="0" applyNumberFormat="1" applyFont="1" applyFill="1" applyBorder="1" applyAlignment="1">
      <alignment vertical="top" wrapText="1"/>
    </xf>
    <xf numFmtId="3" fontId="3" fillId="4" borderId="19" xfId="0" applyNumberFormat="1" applyFont="1" applyFill="1" applyBorder="1" applyAlignment="1">
      <alignment vertical="top" wrapText="1"/>
    </xf>
    <xf numFmtId="3" fontId="3" fillId="4" borderId="22" xfId="0" applyNumberFormat="1" applyFont="1" applyFill="1" applyBorder="1" applyAlignment="1">
      <alignment vertical="top" wrapText="1"/>
    </xf>
    <xf numFmtId="3" fontId="3" fillId="4" borderId="21" xfId="0" applyNumberFormat="1" applyFont="1" applyFill="1" applyBorder="1" applyAlignment="1">
      <alignment vertical="top" wrapText="1"/>
    </xf>
    <xf numFmtId="3" fontId="13" fillId="4" borderId="25" xfId="0" applyNumberFormat="1" applyFont="1" applyFill="1" applyBorder="1" applyAlignment="1">
      <alignment vertical="top" wrapText="1"/>
    </xf>
    <xf numFmtId="3" fontId="13" fillId="4" borderId="29" xfId="0" applyNumberFormat="1" applyFont="1" applyFill="1" applyBorder="1" applyAlignment="1">
      <alignment vertical="top" wrapText="1"/>
    </xf>
    <xf numFmtId="3" fontId="3" fillId="4" borderId="23" xfId="0" applyNumberFormat="1" applyFont="1" applyFill="1" applyBorder="1" applyAlignment="1">
      <alignment vertical="top"/>
    </xf>
    <xf numFmtId="3" fontId="3" fillId="4" borderId="24" xfId="0" applyNumberFormat="1" applyFont="1" applyFill="1" applyBorder="1" applyAlignment="1">
      <alignment vertical="top"/>
    </xf>
    <xf numFmtId="3" fontId="5" fillId="4" borderId="25" xfId="0" applyNumberFormat="1" applyFont="1" applyFill="1" applyBorder="1" applyAlignment="1">
      <alignment vertical="top" wrapText="1"/>
    </xf>
    <xf numFmtId="3" fontId="3" fillId="4" borderId="18" xfId="0" applyNumberFormat="1" applyFont="1" applyFill="1" applyBorder="1" applyAlignment="1">
      <alignment vertical="top"/>
    </xf>
    <xf numFmtId="0" fontId="0" fillId="4" borderId="0" xfId="0" applyFill="1"/>
    <xf numFmtId="3" fontId="5" fillId="5" borderId="29" xfId="0" applyNumberFormat="1" applyFont="1" applyFill="1" applyBorder="1" applyAlignment="1">
      <alignment vertical="top" wrapText="1"/>
    </xf>
    <xf numFmtId="3" fontId="13" fillId="5" borderId="25" xfId="0" applyNumberFormat="1" applyFont="1" applyFill="1" applyBorder="1" applyAlignment="1">
      <alignment vertical="top" wrapText="1"/>
    </xf>
    <xf numFmtId="3" fontId="13" fillId="5" borderId="29" xfId="0" applyNumberFormat="1" applyFont="1" applyFill="1" applyBorder="1" applyAlignment="1">
      <alignment vertical="top" wrapText="1"/>
    </xf>
    <xf numFmtId="3" fontId="13" fillId="4" borderId="25" xfId="0" applyNumberFormat="1" applyFont="1" applyFill="1" applyBorder="1" applyAlignment="1">
      <alignment vertical="top"/>
    </xf>
    <xf numFmtId="3" fontId="13" fillId="4" borderId="29" xfId="0" applyNumberFormat="1" applyFont="1" applyFill="1" applyBorder="1" applyAlignment="1">
      <alignment vertical="top"/>
    </xf>
    <xf numFmtId="3" fontId="5" fillId="4" borderId="25" xfId="0" applyNumberFormat="1" applyFont="1" applyFill="1" applyBorder="1" applyAlignment="1">
      <alignment vertical="top"/>
    </xf>
    <xf numFmtId="3" fontId="3" fillId="5" borderId="0" xfId="0" applyNumberFormat="1" applyFont="1" applyFill="1" applyBorder="1" applyAlignment="1">
      <alignment vertical="top"/>
    </xf>
    <xf numFmtId="3" fontId="5" fillId="3" borderId="37" xfId="0" applyNumberFormat="1" applyFont="1" applyFill="1" applyBorder="1" applyAlignment="1">
      <alignment vertical="top"/>
    </xf>
    <xf numFmtId="3" fontId="3" fillId="3" borderId="38" xfId="0" applyNumberFormat="1" applyFont="1" applyFill="1" applyBorder="1" applyAlignment="1">
      <alignment vertical="top"/>
    </xf>
    <xf numFmtId="3" fontId="3" fillId="3" borderId="39" xfId="0" applyNumberFormat="1" applyFont="1" applyFill="1" applyBorder="1" applyAlignment="1">
      <alignment vertical="top"/>
    </xf>
    <xf numFmtId="3" fontId="3" fillId="3" borderId="40" xfId="0" applyNumberFormat="1" applyFont="1" applyFill="1" applyBorder="1" applyAlignment="1">
      <alignment vertical="top"/>
    </xf>
    <xf numFmtId="3" fontId="3" fillId="3" borderId="41" xfId="0" applyNumberFormat="1" applyFont="1" applyFill="1" applyBorder="1" applyAlignment="1">
      <alignment vertical="top"/>
    </xf>
    <xf numFmtId="3" fontId="5" fillId="4" borderId="37" xfId="0" applyNumberFormat="1" applyFont="1" applyFill="1" applyBorder="1" applyAlignment="1">
      <alignment vertical="top"/>
    </xf>
    <xf numFmtId="3" fontId="3" fillId="4" borderId="38" xfId="0" applyNumberFormat="1" applyFont="1" applyFill="1" applyBorder="1" applyAlignment="1">
      <alignment vertical="top"/>
    </xf>
    <xf numFmtId="3" fontId="3" fillId="4" borderId="39" xfId="0" applyNumberFormat="1" applyFont="1" applyFill="1" applyBorder="1" applyAlignment="1">
      <alignment vertical="top"/>
    </xf>
    <xf numFmtId="3" fontId="3" fillId="4" borderId="40" xfId="0" applyNumberFormat="1" applyFont="1" applyFill="1" applyBorder="1" applyAlignment="1">
      <alignment vertical="top"/>
    </xf>
    <xf numFmtId="3" fontId="3" fillId="4" borderId="41" xfId="0" applyNumberFormat="1" applyFont="1" applyFill="1" applyBorder="1" applyAlignment="1">
      <alignment vertical="top"/>
    </xf>
    <xf numFmtId="0" fontId="5" fillId="7" borderId="42" xfId="0" applyFont="1" applyFill="1" applyBorder="1" applyAlignment="1">
      <alignment vertical="top"/>
    </xf>
    <xf numFmtId="3" fontId="5" fillId="7" borderId="37" xfId="0" applyNumberFormat="1" applyFont="1" applyFill="1" applyBorder="1" applyAlignment="1">
      <alignment vertical="top"/>
    </xf>
    <xf numFmtId="3" fontId="5" fillId="7" borderId="43" xfId="0" applyNumberFormat="1" applyFont="1" applyFill="1" applyBorder="1" applyAlignment="1">
      <alignment vertical="top"/>
    </xf>
    <xf numFmtId="3" fontId="5" fillId="7" borderId="44" xfId="0" applyNumberFormat="1" applyFont="1" applyFill="1" applyBorder="1" applyAlignment="1">
      <alignment vertical="top"/>
    </xf>
    <xf numFmtId="3" fontId="5" fillId="7" borderId="45" xfId="0" applyNumberFormat="1" applyFont="1" applyFill="1" applyBorder="1" applyAlignment="1">
      <alignment vertical="top"/>
    </xf>
    <xf numFmtId="3" fontId="5" fillId="7" borderId="46" xfId="0" applyNumberFormat="1" applyFont="1" applyFill="1" applyBorder="1" applyAlignment="1">
      <alignment vertical="top"/>
    </xf>
    <xf numFmtId="3" fontId="5" fillId="7" borderId="47" xfId="0" applyNumberFormat="1" applyFont="1" applyFill="1" applyBorder="1" applyAlignment="1">
      <alignment vertical="top"/>
    </xf>
    <xf numFmtId="3" fontId="5" fillId="7" borderId="48" xfId="0" applyNumberFormat="1" applyFont="1" applyFill="1" applyBorder="1" applyAlignment="1">
      <alignment vertical="top"/>
    </xf>
    <xf numFmtId="3" fontId="5" fillId="7" borderId="49" xfId="0" applyNumberFormat="1" applyFont="1" applyFill="1" applyBorder="1" applyAlignment="1">
      <alignment vertical="top"/>
    </xf>
    <xf numFmtId="0" fontId="5" fillId="0" borderId="0" xfId="0" applyFont="1" applyFill="1" applyBorder="1" applyAlignment="1">
      <alignment vertical="top"/>
    </xf>
    <xf numFmtId="3" fontId="5" fillId="0" borderId="0" xfId="0" applyNumberFormat="1" applyFont="1" applyFill="1" applyBorder="1" applyAlignment="1">
      <alignment vertical="top"/>
    </xf>
    <xf numFmtId="0" fontId="0" fillId="0" borderId="0" xfId="0" applyFill="1"/>
    <xf numFmtId="3" fontId="10" fillId="0" borderId="18" xfId="0" applyNumberFormat="1" applyFont="1" applyFill="1" applyBorder="1" applyAlignment="1">
      <alignment vertical="top"/>
    </xf>
    <xf numFmtId="3" fontId="5" fillId="0" borderId="50" xfId="0" applyNumberFormat="1" applyFont="1" applyFill="1" applyBorder="1" applyAlignment="1">
      <alignment vertical="top"/>
    </xf>
    <xf numFmtId="3" fontId="5" fillId="0" borderId="25" xfId="0" applyNumberFormat="1" applyFont="1" applyFill="1" applyBorder="1" applyAlignment="1">
      <alignment vertical="top"/>
    </xf>
    <xf numFmtId="3" fontId="16" fillId="0" borderId="0" xfId="0" applyNumberFormat="1" applyFont="1" applyFill="1" applyBorder="1" applyAlignment="1">
      <alignment vertical="top"/>
    </xf>
    <xf numFmtId="3" fontId="10" fillId="0" borderId="0" xfId="0" applyNumberFormat="1" applyFont="1" applyFill="1" applyBorder="1" applyAlignment="1">
      <alignment vertical="top"/>
    </xf>
    <xf numFmtId="0" fontId="12" fillId="0" borderId="0" xfId="0" applyFont="1" applyFill="1"/>
    <xf numFmtId="3" fontId="10" fillId="6" borderId="0" xfId="0" applyNumberFormat="1" applyFont="1" applyFill="1" applyBorder="1" applyAlignment="1">
      <alignment vertical="top"/>
    </xf>
    <xf numFmtId="3" fontId="16" fillId="6" borderId="0" xfId="0" applyNumberFormat="1" applyFont="1" applyFill="1" applyBorder="1" applyAlignment="1">
      <alignment horizontal="left"/>
    </xf>
    <xf numFmtId="3" fontId="16" fillId="0" borderId="0" xfId="0" applyNumberFormat="1" applyFont="1" applyFill="1" applyBorder="1" applyAlignment="1">
      <alignment horizontal="left"/>
    </xf>
    <xf numFmtId="43" fontId="7" fillId="0" borderId="0" xfId="1" applyFont="1" applyFill="1"/>
    <xf numFmtId="43" fontId="0" fillId="0" borderId="0" xfId="1" applyFont="1" applyFill="1"/>
    <xf numFmtId="0" fontId="19" fillId="0" borderId="0" xfId="0" applyFont="1"/>
    <xf numFmtId="0" fontId="0" fillId="0" borderId="0" xfId="0" applyFont="1"/>
    <xf numFmtId="49" fontId="7" fillId="0" borderId="0" xfId="1" applyNumberFormat="1" applyFont="1" applyFill="1" applyAlignment="1">
      <alignment wrapText="1"/>
    </xf>
    <xf numFmtId="49" fontId="0" fillId="0" borderId="0" xfId="1" applyNumberFormat="1" applyFont="1" applyFill="1" applyAlignment="1">
      <alignment wrapText="1"/>
    </xf>
    <xf numFmtId="0" fontId="6" fillId="0" borderId="0" xfId="0" applyFont="1" applyAlignment="1">
      <alignment horizontal="left" vertical="top" wrapText="1"/>
    </xf>
    <xf numFmtId="0" fontId="7" fillId="0" borderId="0" xfId="0" applyFont="1" applyAlignment="1"/>
    <xf numFmtId="0" fontId="0" fillId="0" borderId="0" xfId="0" applyFont="1" applyAlignment="1"/>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3" xfId="0" applyBorder="1" applyAlignment="1"/>
    <xf numFmtId="0" fontId="0" fillId="0" borderId="4" xfId="0" applyBorder="1" applyAlignment="1"/>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ferat115-p1/AppData/Local/Microsoft/Windows/INetCache/Content.Outlook/YTHI7JZY/2023-04-13_F&#214;J_Gesamt-Jahresstatistik%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k 1"/>
      <sheetName val="Statistik 2"/>
      <sheetName val="&quot;Aufholen nach Corona&quot;"/>
      <sheetName val="Einsatzbereiche"/>
    </sheetNames>
    <sheetDataSet>
      <sheetData sheetId="0">
        <row r="10">
          <cell r="BZ10">
            <v>2</v>
          </cell>
          <cell r="CA10">
            <v>1</v>
          </cell>
          <cell r="CB10">
            <v>1</v>
          </cell>
          <cell r="CC10">
            <v>0</v>
          </cell>
          <cell r="CD10">
            <v>0</v>
          </cell>
          <cell r="CE10">
            <v>4</v>
          </cell>
          <cell r="CF10">
            <v>0</v>
          </cell>
          <cell r="CG10">
            <v>4</v>
          </cell>
          <cell r="CH10">
            <v>0</v>
          </cell>
          <cell r="CI10">
            <v>0</v>
          </cell>
          <cell r="CJ10">
            <v>4</v>
          </cell>
          <cell r="CK10">
            <v>1</v>
          </cell>
          <cell r="CL10">
            <v>2</v>
          </cell>
          <cell r="CM10">
            <v>0</v>
          </cell>
          <cell r="CN10">
            <v>1</v>
          </cell>
          <cell r="CO10">
            <v>3</v>
          </cell>
          <cell r="CP10">
            <v>2</v>
          </cell>
          <cell r="CQ10">
            <v>1</v>
          </cell>
          <cell r="CR10">
            <v>0</v>
          </cell>
          <cell r="CS10">
            <v>0</v>
          </cell>
          <cell r="CT10">
            <v>206</v>
          </cell>
          <cell r="CU10">
            <v>137</v>
          </cell>
          <cell r="CV10">
            <v>68</v>
          </cell>
          <cell r="CW10">
            <v>0</v>
          </cell>
          <cell r="CX10">
            <v>1</v>
          </cell>
          <cell r="CY10">
            <v>169</v>
          </cell>
          <cell r="CZ10">
            <v>118</v>
          </cell>
          <cell r="DA10">
            <v>51</v>
          </cell>
          <cell r="DB10">
            <v>0</v>
          </cell>
          <cell r="DC10">
            <v>0</v>
          </cell>
        </row>
        <row r="11">
          <cell r="BZ11">
            <v>6</v>
          </cell>
          <cell r="CA11">
            <v>2</v>
          </cell>
          <cell r="CB11">
            <v>4</v>
          </cell>
          <cell r="CC11">
            <v>0</v>
          </cell>
          <cell r="CD11">
            <v>0</v>
          </cell>
          <cell r="CE11">
            <v>4</v>
          </cell>
          <cell r="CF11">
            <v>2</v>
          </cell>
          <cell r="CG11">
            <v>2</v>
          </cell>
          <cell r="CH11">
            <v>0</v>
          </cell>
          <cell r="CI11">
            <v>0</v>
          </cell>
          <cell r="CJ11">
            <v>6</v>
          </cell>
          <cell r="CK11">
            <v>3</v>
          </cell>
          <cell r="CL11">
            <v>3</v>
          </cell>
          <cell r="CM11">
            <v>0</v>
          </cell>
          <cell r="CN11">
            <v>0</v>
          </cell>
          <cell r="CO11">
            <v>5</v>
          </cell>
          <cell r="CP11">
            <v>3</v>
          </cell>
          <cell r="CQ11">
            <v>2</v>
          </cell>
          <cell r="CR11">
            <v>0</v>
          </cell>
          <cell r="CS11">
            <v>0</v>
          </cell>
          <cell r="CT11">
            <v>209</v>
          </cell>
          <cell r="CU11">
            <v>127</v>
          </cell>
          <cell r="CV11">
            <v>81</v>
          </cell>
          <cell r="CW11">
            <v>1</v>
          </cell>
          <cell r="CX11">
            <v>0</v>
          </cell>
          <cell r="CY11">
            <v>0</v>
          </cell>
          <cell r="CZ11">
            <v>0</v>
          </cell>
          <cell r="DA11">
            <v>0</v>
          </cell>
          <cell r="DB11">
            <v>0</v>
          </cell>
          <cell r="DC11">
            <v>0</v>
          </cell>
        </row>
        <row r="12">
          <cell r="BZ12">
            <v>0</v>
          </cell>
          <cell r="CA12">
            <v>0</v>
          </cell>
          <cell r="CB12">
            <v>0</v>
          </cell>
          <cell r="CC12">
            <v>0</v>
          </cell>
          <cell r="CD12">
            <v>0</v>
          </cell>
          <cell r="CE12">
            <v>3</v>
          </cell>
          <cell r="CF12">
            <v>2</v>
          </cell>
          <cell r="CG12">
            <v>1</v>
          </cell>
          <cell r="CH12">
            <v>0</v>
          </cell>
          <cell r="CI12">
            <v>0</v>
          </cell>
          <cell r="CJ12">
            <v>2</v>
          </cell>
          <cell r="CK12">
            <v>0</v>
          </cell>
          <cell r="CL12">
            <v>2</v>
          </cell>
          <cell r="CM12">
            <v>0</v>
          </cell>
          <cell r="CN12">
            <v>0</v>
          </cell>
          <cell r="CO12">
            <v>6</v>
          </cell>
          <cell r="CP12">
            <v>6</v>
          </cell>
          <cell r="CQ12">
            <v>0</v>
          </cell>
          <cell r="CR12">
            <v>0</v>
          </cell>
          <cell r="CS12">
            <v>0</v>
          </cell>
          <cell r="CT12">
            <v>355</v>
          </cell>
          <cell r="CU12">
            <v>196</v>
          </cell>
          <cell r="CV12">
            <v>148</v>
          </cell>
          <cell r="CW12">
            <v>11</v>
          </cell>
          <cell r="CX12">
            <v>0</v>
          </cell>
          <cell r="CY12">
            <v>0</v>
          </cell>
          <cell r="CZ12">
            <v>0</v>
          </cell>
          <cell r="DA12">
            <v>0</v>
          </cell>
          <cell r="DB12">
            <v>0</v>
          </cell>
          <cell r="DC12">
            <v>0</v>
          </cell>
        </row>
        <row r="13">
          <cell r="BZ13">
            <v>1</v>
          </cell>
          <cell r="CA13">
            <v>0</v>
          </cell>
          <cell r="CB13">
            <v>1</v>
          </cell>
          <cell r="CC13">
            <v>0</v>
          </cell>
          <cell r="CD13">
            <v>0</v>
          </cell>
          <cell r="CE13">
            <v>3</v>
          </cell>
          <cell r="CF13">
            <v>1</v>
          </cell>
          <cell r="CG13">
            <v>2</v>
          </cell>
          <cell r="CH13">
            <v>0</v>
          </cell>
          <cell r="CI13">
            <v>0</v>
          </cell>
          <cell r="CJ13">
            <v>2</v>
          </cell>
          <cell r="CK13">
            <v>1</v>
          </cell>
          <cell r="CL13">
            <v>1</v>
          </cell>
          <cell r="CM13">
            <v>0</v>
          </cell>
          <cell r="CN13">
            <v>0</v>
          </cell>
          <cell r="CO13">
            <v>3</v>
          </cell>
          <cell r="CP13">
            <v>2</v>
          </cell>
          <cell r="CQ13">
            <v>1</v>
          </cell>
          <cell r="CR13">
            <v>0</v>
          </cell>
          <cell r="CS13">
            <v>0</v>
          </cell>
          <cell r="CT13">
            <v>114</v>
          </cell>
          <cell r="CU13">
            <v>71</v>
          </cell>
          <cell r="CV13">
            <v>42</v>
          </cell>
          <cell r="CW13">
            <v>1</v>
          </cell>
          <cell r="CX13">
            <v>0</v>
          </cell>
          <cell r="CY13">
            <v>4</v>
          </cell>
          <cell r="CZ13">
            <v>2</v>
          </cell>
          <cell r="DA13">
            <v>2</v>
          </cell>
          <cell r="DB13">
            <v>0</v>
          </cell>
          <cell r="DC13">
            <v>0</v>
          </cell>
        </row>
        <row r="14">
          <cell r="BZ14">
            <v>1</v>
          </cell>
          <cell r="CA14">
            <v>0</v>
          </cell>
          <cell r="CB14">
            <v>1</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12</v>
          </cell>
          <cell r="CU14">
            <v>7</v>
          </cell>
          <cell r="CV14">
            <v>5</v>
          </cell>
          <cell r="CW14">
            <v>0</v>
          </cell>
          <cell r="CX14">
            <v>0</v>
          </cell>
          <cell r="CY14">
            <v>49</v>
          </cell>
          <cell r="CZ14">
            <v>28</v>
          </cell>
          <cell r="DA14">
            <v>21</v>
          </cell>
          <cell r="DB14">
            <v>0</v>
          </cell>
          <cell r="DC14">
            <v>0</v>
          </cell>
        </row>
        <row r="15">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75</v>
          </cell>
          <cell r="CZ15">
            <v>48</v>
          </cell>
          <cell r="DA15">
            <v>25</v>
          </cell>
          <cell r="DB15">
            <v>2</v>
          </cell>
          <cell r="DC15">
            <v>0</v>
          </cell>
        </row>
        <row r="16">
          <cell r="BZ16">
            <v>0</v>
          </cell>
          <cell r="CA16">
            <v>0</v>
          </cell>
          <cell r="CB16">
            <v>0</v>
          </cell>
          <cell r="CC16">
            <v>0</v>
          </cell>
          <cell r="CD16">
            <v>0</v>
          </cell>
          <cell r="CE16">
            <v>3</v>
          </cell>
          <cell r="CF16">
            <v>1</v>
          </cell>
          <cell r="CG16">
            <v>2</v>
          </cell>
          <cell r="CH16">
            <v>0</v>
          </cell>
          <cell r="CI16">
            <v>0</v>
          </cell>
          <cell r="CJ16">
            <v>1</v>
          </cell>
          <cell r="CK16">
            <v>1</v>
          </cell>
          <cell r="CL16">
            <v>0</v>
          </cell>
          <cell r="CM16">
            <v>0</v>
          </cell>
          <cell r="CN16">
            <v>0</v>
          </cell>
          <cell r="CO16">
            <v>2</v>
          </cell>
          <cell r="CP16">
            <v>2</v>
          </cell>
          <cell r="CQ16">
            <v>0</v>
          </cell>
          <cell r="CR16">
            <v>0</v>
          </cell>
          <cell r="CS16">
            <v>0</v>
          </cell>
          <cell r="CT16">
            <v>27</v>
          </cell>
          <cell r="CU16">
            <v>11</v>
          </cell>
          <cell r="CV16">
            <v>16</v>
          </cell>
          <cell r="CW16">
            <v>0</v>
          </cell>
          <cell r="CX16">
            <v>0</v>
          </cell>
          <cell r="CY16">
            <v>146</v>
          </cell>
          <cell r="CZ16">
            <v>87</v>
          </cell>
          <cell r="DA16">
            <v>59</v>
          </cell>
          <cell r="DB16">
            <v>0</v>
          </cell>
          <cell r="DC16">
            <v>0</v>
          </cell>
        </row>
        <row r="17">
          <cell r="BZ17">
            <v>2</v>
          </cell>
          <cell r="CA17">
            <v>1</v>
          </cell>
          <cell r="CB17">
            <v>1</v>
          </cell>
          <cell r="CC17">
            <v>0</v>
          </cell>
          <cell r="CD17">
            <v>0</v>
          </cell>
          <cell r="CE17">
            <v>2</v>
          </cell>
          <cell r="CF17">
            <v>1</v>
          </cell>
          <cell r="CG17">
            <v>1</v>
          </cell>
          <cell r="CH17">
            <v>0</v>
          </cell>
          <cell r="CI17">
            <v>0</v>
          </cell>
          <cell r="CJ17">
            <v>0</v>
          </cell>
          <cell r="CK17">
            <v>0</v>
          </cell>
          <cell r="CL17">
            <v>0</v>
          </cell>
          <cell r="CM17">
            <v>0</v>
          </cell>
          <cell r="CN17">
            <v>0</v>
          </cell>
          <cell r="CO17">
            <v>0</v>
          </cell>
          <cell r="CP17">
            <v>0</v>
          </cell>
          <cell r="CQ17">
            <v>0</v>
          </cell>
          <cell r="CR17">
            <v>0</v>
          </cell>
          <cell r="CS17">
            <v>0</v>
          </cell>
          <cell r="CT17">
            <v>61</v>
          </cell>
          <cell r="CU17">
            <v>43</v>
          </cell>
          <cell r="CV17">
            <v>18</v>
          </cell>
          <cell r="CW17">
            <v>0</v>
          </cell>
          <cell r="CX17">
            <v>0</v>
          </cell>
          <cell r="CY17">
            <v>81</v>
          </cell>
          <cell r="CZ17">
            <v>54</v>
          </cell>
          <cell r="DA17">
            <v>26</v>
          </cell>
          <cell r="DB17">
            <v>1</v>
          </cell>
          <cell r="DC17">
            <v>0</v>
          </cell>
        </row>
        <row r="18">
          <cell r="BZ18">
            <v>7</v>
          </cell>
          <cell r="CA18">
            <v>3</v>
          </cell>
          <cell r="CB18">
            <v>4</v>
          </cell>
          <cell r="CC18">
            <v>0</v>
          </cell>
          <cell r="CD18">
            <v>0</v>
          </cell>
          <cell r="CE18">
            <v>5</v>
          </cell>
          <cell r="CF18">
            <v>4</v>
          </cell>
          <cell r="CG18">
            <v>1</v>
          </cell>
          <cell r="CH18">
            <v>0</v>
          </cell>
          <cell r="CI18">
            <v>0</v>
          </cell>
          <cell r="CJ18">
            <v>7</v>
          </cell>
          <cell r="CK18">
            <v>6</v>
          </cell>
          <cell r="CL18">
            <v>1</v>
          </cell>
          <cell r="CM18">
            <v>0</v>
          </cell>
          <cell r="CN18">
            <v>0</v>
          </cell>
          <cell r="CO18">
            <v>1</v>
          </cell>
          <cell r="CP18">
            <v>0</v>
          </cell>
          <cell r="CQ18">
            <v>1</v>
          </cell>
          <cell r="CR18">
            <v>0</v>
          </cell>
          <cell r="CS18">
            <v>0</v>
          </cell>
          <cell r="CT18">
            <v>297</v>
          </cell>
          <cell r="CU18">
            <v>187</v>
          </cell>
          <cell r="CV18">
            <v>104</v>
          </cell>
          <cell r="CW18">
            <v>6</v>
          </cell>
          <cell r="CX18">
            <v>0</v>
          </cell>
          <cell r="CY18">
            <v>0</v>
          </cell>
          <cell r="CZ18">
            <v>0</v>
          </cell>
          <cell r="DA18">
            <v>0</v>
          </cell>
          <cell r="DB18">
            <v>0</v>
          </cell>
          <cell r="DC18">
            <v>0</v>
          </cell>
        </row>
        <row r="19">
          <cell r="BZ19">
            <v>8</v>
          </cell>
          <cell r="CA19">
            <v>2</v>
          </cell>
          <cell r="CB19">
            <v>6</v>
          </cell>
          <cell r="CC19">
            <v>0</v>
          </cell>
          <cell r="CD19">
            <v>0</v>
          </cell>
          <cell r="CE19">
            <v>5</v>
          </cell>
          <cell r="CF19">
            <v>3</v>
          </cell>
          <cell r="CG19">
            <v>2</v>
          </cell>
          <cell r="CH19">
            <v>0</v>
          </cell>
          <cell r="CI19">
            <v>0</v>
          </cell>
          <cell r="CJ19">
            <v>5</v>
          </cell>
          <cell r="CK19">
            <v>1</v>
          </cell>
          <cell r="CL19">
            <v>4</v>
          </cell>
          <cell r="CM19">
            <v>0</v>
          </cell>
          <cell r="CN19">
            <v>0</v>
          </cell>
          <cell r="CO19">
            <v>0</v>
          </cell>
          <cell r="CP19">
            <v>0</v>
          </cell>
          <cell r="CQ19">
            <v>0</v>
          </cell>
          <cell r="CR19">
            <v>0</v>
          </cell>
          <cell r="CS19">
            <v>0</v>
          </cell>
          <cell r="CT19">
            <v>324</v>
          </cell>
          <cell r="CU19">
            <v>161</v>
          </cell>
          <cell r="CV19">
            <v>156</v>
          </cell>
          <cell r="CW19">
            <v>7</v>
          </cell>
          <cell r="CX19">
            <v>0</v>
          </cell>
          <cell r="CY19">
            <v>0</v>
          </cell>
          <cell r="CZ19">
            <v>0</v>
          </cell>
          <cell r="DA19">
            <v>0</v>
          </cell>
          <cell r="DB19">
            <v>0</v>
          </cell>
          <cell r="DC19">
            <v>0</v>
          </cell>
        </row>
        <row r="20">
          <cell r="BZ20">
            <v>0</v>
          </cell>
          <cell r="CA20">
            <v>0</v>
          </cell>
          <cell r="CB20">
            <v>0</v>
          </cell>
          <cell r="CC20">
            <v>0</v>
          </cell>
          <cell r="CD20">
            <v>0</v>
          </cell>
          <cell r="CE20">
            <v>1</v>
          </cell>
          <cell r="CF20">
            <v>0</v>
          </cell>
          <cell r="CG20">
            <v>1</v>
          </cell>
          <cell r="CH20">
            <v>0</v>
          </cell>
          <cell r="CI20">
            <v>0</v>
          </cell>
          <cell r="CJ20">
            <v>2</v>
          </cell>
          <cell r="CK20">
            <v>2</v>
          </cell>
          <cell r="CL20">
            <v>0</v>
          </cell>
          <cell r="CM20">
            <v>0</v>
          </cell>
          <cell r="CN20">
            <v>0</v>
          </cell>
          <cell r="CO20">
            <v>2</v>
          </cell>
          <cell r="CP20">
            <v>1</v>
          </cell>
          <cell r="CQ20">
            <v>1</v>
          </cell>
          <cell r="CR20">
            <v>0</v>
          </cell>
          <cell r="CS20">
            <v>0</v>
          </cell>
          <cell r="CT20">
            <v>127</v>
          </cell>
          <cell r="CU20">
            <v>79</v>
          </cell>
          <cell r="CV20">
            <v>48</v>
          </cell>
          <cell r="CW20">
            <v>0</v>
          </cell>
          <cell r="CX20">
            <v>0</v>
          </cell>
          <cell r="CY20">
            <v>0</v>
          </cell>
          <cell r="CZ20">
            <v>0</v>
          </cell>
          <cell r="DA20">
            <v>0</v>
          </cell>
          <cell r="DB20">
            <v>0</v>
          </cell>
          <cell r="DC20">
            <v>0</v>
          </cell>
        </row>
        <row r="21">
          <cell r="BZ21">
            <v>1</v>
          </cell>
          <cell r="CA21">
            <v>1</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39</v>
          </cell>
          <cell r="CU21">
            <v>25</v>
          </cell>
          <cell r="CV21">
            <v>14</v>
          </cell>
          <cell r="CW21">
            <v>0</v>
          </cell>
          <cell r="CX21">
            <v>0</v>
          </cell>
          <cell r="CY21">
            <v>0</v>
          </cell>
          <cell r="CZ21">
            <v>0</v>
          </cell>
          <cell r="DA21">
            <v>0</v>
          </cell>
          <cell r="DB21">
            <v>0</v>
          </cell>
          <cell r="DC21">
            <v>0</v>
          </cell>
        </row>
        <row r="22">
          <cell r="BZ22">
            <v>4</v>
          </cell>
          <cell r="CA22">
            <v>1</v>
          </cell>
          <cell r="CB22">
            <v>3</v>
          </cell>
          <cell r="CC22">
            <v>0</v>
          </cell>
          <cell r="CD22">
            <v>0</v>
          </cell>
          <cell r="CE22">
            <v>2</v>
          </cell>
          <cell r="CF22">
            <v>2</v>
          </cell>
          <cell r="CG22">
            <v>0</v>
          </cell>
          <cell r="CH22">
            <v>0</v>
          </cell>
          <cell r="CI22">
            <v>0</v>
          </cell>
          <cell r="CJ22">
            <v>3</v>
          </cell>
          <cell r="CK22">
            <v>1</v>
          </cell>
          <cell r="CL22">
            <v>2</v>
          </cell>
          <cell r="CM22">
            <v>0</v>
          </cell>
          <cell r="CN22">
            <v>0</v>
          </cell>
          <cell r="CO22">
            <v>3</v>
          </cell>
          <cell r="CP22">
            <v>3</v>
          </cell>
          <cell r="CQ22">
            <v>0</v>
          </cell>
          <cell r="CR22">
            <v>0</v>
          </cell>
          <cell r="CS22">
            <v>0</v>
          </cell>
          <cell r="CT22">
            <v>363</v>
          </cell>
          <cell r="CU22">
            <v>226</v>
          </cell>
          <cell r="CV22">
            <v>133</v>
          </cell>
          <cell r="CW22">
            <v>4</v>
          </cell>
          <cell r="CX22">
            <v>0</v>
          </cell>
          <cell r="CY22">
            <v>0</v>
          </cell>
          <cell r="CZ22">
            <v>0</v>
          </cell>
          <cell r="DA22">
            <v>0</v>
          </cell>
          <cell r="DB22">
            <v>0</v>
          </cell>
          <cell r="DC22">
            <v>0</v>
          </cell>
        </row>
        <row r="23">
          <cell r="BZ23">
            <v>1</v>
          </cell>
          <cell r="CA23">
            <v>1</v>
          </cell>
          <cell r="CB23">
            <v>0</v>
          </cell>
          <cell r="CC23">
            <v>0</v>
          </cell>
          <cell r="CD23">
            <v>0</v>
          </cell>
          <cell r="CE23">
            <v>5</v>
          </cell>
          <cell r="CF23">
            <v>4</v>
          </cell>
          <cell r="CG23">
            <v>1</v>
          </cell>
          <cell r="CH23">
            <v>0</v>
          </cell>
          <cell r="CI23">
            <v>0</v>
          </cell>
          <cell r="CJ23">
            <v>4</v>
          </cell>
          <cell r="CK23">
            <v>1</v>
          </cell>
          <cell r="CL23">
            <v>3</v>
          </cell>
          <cell r="CM23">
            <v>0</v>
          </cell>
          <cell r="CN23">
            <v>0</v>
          </cell>
          <cell r="CO23">
            <v>4</v>
          </cell>
          <cell r="CP23">
            <v>4</v>
          </cell>
          <cell r="CQ23">
            <v>0</v>
          </cell>
          <cell r="CR23">
            <v>0</v>
          </cell>
          <cell r="CS23">
            <v>0</v>
          </cell>
          <cell r="CT23">
            <v>124</v>
          </cell>
          <cell r="CU23">
            <v>77</v>
          </cell>
          <cell r="CV23">
            <v>43</v>
          </cell>
          <cell r="CW23">
            <v>4</v>
          </cell>
          <cell r="CX23">
            <v>0</v>
          </cell>
          <cell r="CY23">
            <v>0</v>
          </cell>
          <cell r="CZ23">
            <v>0</v>
          </cell>
          <cell r="DA23">
            <v>0</v>
          </cell>
          <cell r="DB23">
            <v>0</v>
          </cell>
          <cell r="DC23">
            <v>0</v>
          </cell>
        </row>
        <row r="24">
          <cell r="BZ24">
            <v>0</v>
          </cell>
          <cell r="CA24">
            <v>0</v>
          </cell>
          <cell r="CB24">
            <v>0</v>
          </cell>
          <cell r="CC24">
            <v>0</v>
          </cell>
          <cell r="CD24">
            <v>0</v>
          </cell>
          <cell r="CE24">
            <v>4</v>
          </cell>
          <cell r="CF24">
            <v>3</v>
          </cell>
          <cell r="CG24">
            <v>1</v>
          </cell>
          <cell r="CH24">
            <v>0</v>
          </cell>
          <cell r="CI24">
            <v>0</v>
          </cell>
          <cell r="CJ24">
            <v>0</v>
          </cell>
          <cell r="CK24">
            <v>0</v>
          </cell>
          <cell r="CL24">
            <v>0</v>
          </cell>
          <cell r="CM24">
            <v>0</v>
          </cell>
          <cell r="CN24">
            <v>0</v>
          </cell>
          <cell r="CO24">
            <v>3</v>
          </cell>
          <cell r="CP24">
            <v>2</v>
          </cell>
          <cell r="CQ24">
            <v>1</v>
          </cell>
          <cell r="CR24">
            <v>0</v>
          </cell>
          <cell r="CS24">
            <v>0</v>
          </cell>
          <cell r="CT24">
            <v>168</v>
          </cell>
          <cell r="CU24">
            <v>119</v>
          </cell>
          <cell r="CV24">
            <v>46</v>
          </cell>
          <cell r="CW24">
            <v>2</v>
          </cell>
          <cell r="CX24">
            <v>1</v>
          </cell>
          <cell r="CY24">
            <v>0</v>
          </cell>
          <cell r="CZ24">
            <v>0</v>
          </cell>
          <cell r="DA24">
            <v>0</v>
          </cell>
          <cell r="DB24">
            <v>0</v>
          </cell>
          <cell r="DC24">
            <v>0</v>
          </cell>
        </row>
        <row r="25">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6</v>
          </cell>
          <cell r="CU25">
            <v>3</v>
          </cell>
          <cell r="CV25">
            <v>3</v>
          </cell>
          <cell r="CW25">
            <v>0</v>
          </cell>
          <cell r="CX25">
            <v>0</v>
          </cell>
          <cell r="CY25">
            <v>0</v>
          </cell>
          <cell r="CZ25">
            <v>0</v>
          </cell>
          <cell r="DA25">
            <v>0</v>
          </cell>
          <cell r="DB25">
            <v>0</v>
          </cell>
          <cell r="DC25">
            <v>0</v>
          </cell>
        </row>
        <row r="26">
          <cell r="BZ26">
            <v>1</v>
          </cell>
          <cell r="CA26">
            <v>1</v>
          </cell>
          <cell r="CB26">
            <v>0</v>
          </cell>
          <cell r="CC26">
            <v>0</v>
          </cell>
          <cell r="CD26">
            <v>0</v>
          </cell>
          <cell r="CE26">
            <v>0</v>
          </cell>
          <cell r="CF26">
            <v>0</v>
          </cell>
          <cell r="CG26">
            <v>0</v>
          </cell>
          <cell r="CH26">
            <v>0</v>
          </cell>
          <cell r="CI26">
            <v>0</v>
          </cell>
          <cell r="CJ26">
            <v>2</v>
          </cell>
          <cell r="CK26">
            <v>2</v>
          </cell>
          <cell r="CL26">
            <v>0</v>
          </cell>
          <cell r="CM26">
            <v>0</v>
          </cell>
          <cell r="CN26">
            <v>0</v>
          </cell>
          <cell r="CO26">
            <v>0</v>
          </cell>
          <cell r="CP26">
            <v>0</v>
          </cell>
          <cell r="CQ26">
            <v>0</v>
          </cell>
          <cell r="CR26">
            <v>0</v>
          </cell>
          <cell r="CS26">
            <v>0</v>
          </cell>
          <cell r="CT26">
            <v>143</v>
          </cell>
          <cell r="CU26">
            <v>97</v>
          </cell>
          <cell r="CV26">
            <v>44</v>
          </cell>
          <cell r="CW26">
            <v>2</v>
          </cell>
          <cell r="CX26">
            <v>0</v>
          </cell>
          <cell r="CY26">
            <v>0</v>
          </cell>
          <cell r="CZ26">
            <v>0</v>
          </cell>
          <cell r="DA26">
            <v>0</v>
          </cell>
          <cell r="DB26">
            <v>0</v>
          </cell>
          <cell r="DC26">
            <v>0</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2D05-0B22-480F-954C-F5706DD2606B}">
  <dimension ref="A1:CY36"/>
  <sheetViews>
    <sheetView tabSelected="1" zoomScale="80" zoomScaleNormal="80" workbookViewId="0">
      <selection activeCell="D9" sqref="D9"/>
    </sheetView>
  </sheetViews>
  <sheetFormatPr baseColWidth="10" defaultRowHeight="18" x14ac:dyDescent="0.25"/>
  <cols>
    <col min="1" max="1" width="28.140625" style="2" customWidth="1"/>
    <col min="2" max="5" width="8" style="2" customWidth="1"/>
    <col min="6" max="6" width="8.85546875" style="2" bestFit="1" customWidth="1"/>
    <col min="7" max="7" width="9.28515625" style="2" customWidth="1"/>
    <col min="8" max="9" width="8" style="2" customWidth="1"/>
    <col min="10" max="10" width="7.28515625" style="2" bestFit="1" customWidth="1"/>
    <col min="11" max="11" width="8.85546875" style="2" bestFit="1" customWidth="1"/>
    <col min="12" max="14" width="8" style="2" customWidth="1"/>
    <col min="15" max="15" width="7.28515625" style="2" bestFit="1" customWidth="1"/>
    <col min="16" max="16" width="8.85546875" style="2" bestFit="1" customWidth="1"/>
    <col min="17" max="20" width="8" style="2" customWidth="1"/>
    <col min="21" max="21" width="8.85546875" style="2" bestFit="1" customWidth="1"/>
    <col min="22" max="25" width="8" style="2" customWidth="1"/>
    <col min="26" max="26" width="8.85546875" style="2" bestFit="1" customWidth="1"/>
    <col min="27" max="30" width="8" style="2" customWidth="1"/>
    <col min="31" max="31" width="8.85546875" style="2" bestFit="1" customWidth="1"/>
    <col min="32" max="35" width="8" style="2" customWidth="1"/>
    <col min="36" max="36" width="8.85546875" style="2" bestFit="1" customWidth="1"/>
    <col min="37" max="40" width="8" style="5" customWidth="1"/>
    <col min="41" max="41" width="8.85546875" style="5" bestFit="1" customWidth="1"/>
    <col min="42" max="45" width="8" style="5" customWidth="1"/>
    <col min="46" max="46" width="8.85546875" style="5" bestFit="1" customWidth="1"/>
    <col min="47" max="50" width="8" style="5" customWidth="1"/>
    <col min="51" max="51" width="8.85546875" style="5" bestFit="1" customWidth="1"/>
    <col min="52" max="55" width="8" customWidth="1"/>
    <col min="56" max="56" width="8.85546875" bestFit="1" customWidth="1"/>
    <col min="57" max="60" width="8" customWidth="1"/>
    <col min="61" max="61" width="8.85546875" bestFit="1" customWidth="1"/>
    <col min="62" max="65" width="8" customWidth="1"/>
    <col min="66" max="66" width="8.85546875" bestFit="1" customWidth="1"/>
    <col min="67" max="70" width="8" customWidth="1"/>
    <col min="71" max="71" width="8.85546875" bestFit="1" customWidth="1"/>
    <col min="72" max="75" width="8" customWidth="1"/>
    <col min="76" max="76" width="8.85546875" bestFit="1" customWidth="1"/>
    <col min="77" max="80" width="8" customWidth="1"/>
    <col min="81" max="81" width="8.85546875" bestFit="1" customWidth="1"/>
    <col min="82" max="85" width="8" style="2" customWidth="1"/>
    <col min="86" max="86" width="8.85546875" style="2" bestFit="1" customWidth="1"/>
    <col min="87" max="89" width="8" style="5" customWidth="1"/>
    <col min="90" max="90" width="6.85546875" style="5" customWidth="1"/>
    <col min="91" max="91" width="9.42578125" style="5" customWidth="1"/>
    <col min="92" max="95" width="8" style="5" customWidth="1"/>
    <col min="96" max="96" width="8.85546875" style="5" bestFit="1" customWidth="1"/>
    <col min="97" max="100" width="8" style="5" customWidth="1"/>
    <col min="101" max="101" width="8.85546875" style="5" bestFit="1" customWidth="1"/>
  </cols>
  <sheetData>
    <row r="1" spans="1:103" s="3" customFormat="1" ht="20.25" x14ac:dyDescent="0.25">
      <c r="A1" s="1" t="s">
        <v>0</v>
      </c>
      <c r="B1" s="2"/>
      <c r="C1" s="2"/>
      <c r="D1" s="2"/>
      <c r="E1" s="2"/>
      <c r="F1" s="2"/>
      <c r="G1" s="2"/>
      <c r="H1" s="2"/>
      <c r="I1" s="2"/>
      <c r="J1" s="2"/>
      <c r="K1" s="2"/>
      <c r="L1" s="2"/>
      <c r="M1" s="2"/>
      <c r="N1" s="2"/>
      <c r="O1" s="2"/>
      <c r="P1" s="2"/>
      <c r="Q1" s="2"/>
      <c r="R1" s="2"/>
      <c r="S1" s="2"/>
      <c r="T1" s="2"/>
      <c r="U1" s="2"/>
      <c r="V1" s="2"/>
      <c r="W1" s="2"/>
      <c r="X1" s="2"/>
      <c r="Y1" s="2"/>
      <c r="Z1" s="2"/>
      <c r="AK1" s="4"/>
      <c r="AL1" s="4"/>
      <c r="AM1" s="4"/>
      <c r="AN1" s="4"/>
      <c r="AO1" s="4"/>
      <c r="AP1" s="4"/>
      <c r="AQ1" s="4"/>
      <c r="AR1" s="4"/>
      <c r="AS1" s="4"/>
      <c r="AT1" s="4"/>
      <c r="AU1" s="4"/>
      <c r="AV1" s="4"/>
      <c r="AW1" s="4"/>
      <c r="AX1" s="4"/>
      <c r="AY1" s="4"/>
      <c r="CI1" s="4"/>
      <c r="CJ1" s="4"/>
      <c r="CK1" s="4"/>
      <c r="CL1" s="4"/>
      <c r="CM1" s="4"/>
      <c r="CN1" s="4"/>
      <c r="CO1" s="4"/>
      <c r="CP1" s="4"/>
      <c r="CQ1" s="4"/>
      <c r="CR1" s="4"/>
      <c r="CS1" s="4"/>
      <c r="CT1" s="4"/>
      <c r="CU1" s="4"/>
      <c r="CV1" s="4"/>
      <c r="CW1" s="4"/>
    </row>
    <row r="2" spans="1:103" s="2" customFormat="1" x14ac:dyDescent="0.25">
      <c r="A2" s="2" t="s">
        <v>1</v>
      </c>
      <c r="AK2" s="5"/>
      <c r="AL2" s="5"/>
      <c r="AM2" s="5"/>
      <c r="AN2" s="5"/>
      <c r="AO2" s="5"/>
      <c r="AP2" s="5"/>
      <c r="AQ2" s="5"/>
      <c r="AR2" s="5"/>
      <c r="AS2" s="5"/>
      <c r="AT2" s="5"/>
      <c r="AU2" s="5"/>
      <c r="AV2" s="5"/>
      <c r="AW2" s="5"/>
      <c r="AX2" s="5"/>
      <c r="AY2" s="5"/>
      <c r="CI2" s="5"/>
      <c r="CJ2" s="5"/>
      <c r="CK2" s="5"/>
      <c r="CL2" s="5"/>
      <c r="CM2" s="5"/>
      <c r="CN2" s="5"/>
      <c r="CO2" s="5"/>
      <c r="CP2" s="5"/>
      <c r="CQ2" s="5"/>
      <c r="CR2" s="5"/>
      <c r="CS2" s="5"/>
      <c r="CT2" s="5"/>
      <c r="CU2" s="5"/>
      <c r="CV2" s="5"/>
      <c r="CW2" s="5"/>
    </row>
    <row r="3" spans="1:103" s="2" customFormat="1" x14ac:dyDescent="0.25">
      <c r="AK3" s="5"/>
      <c r="AL3" s="5"/>
      <c r="AM3" s="5"/>
      <c r="AN3" s="5"/>
      <c r="AO3" s="5"/>
      <c r="AP3" s="5"/>
      <c r="AQ3" s="5"/>
      <c r="AR3" s="5"/>
      <c r="AS3" s="5"/>
      <c r="AT3" s="5"/>
      <c r="AU3" s="5"/>
      <c r="AV3" s="5"/>
      <c r="AW3" s="5"/>
      <c r="AX3" s="5"/>
      <c r="AY3" s="5"/>
      <c r="CI3" s="5"/>
      <c r="CJ3" s="5"/>
      <c r="CK3" s="5"/>
      <c r="CL3" s="5"/>
      <c r="CM3" s="5"/>
      <c r="CN3" s="5"/>
      <c r="CO3" s="5"/>
      <c r="CP3" s="5"/>
      <c r="CQ3" s="5"/>
      <c r="CR3" s="5"/>
      <c r="CS3" s="5"/>
      <c r="CT3" s="5"/>
      <c r="CU3" s="5"/>
      <c r="CV3" s="5"/>
      <c r="CW3" s="5"/>
    </row>
    <row r="4" spans="1:103" s="2" customFormat="1" x14ac:dyDescent="0.25">
      <c r="A4" s="6" t="s">
        <v>2</v>
      </c>
      <c r="AK4" s="5"/>
      <c r="AL4" s="5"/>
      <c r="AM4" s="5"/>
      <c r="AN4" s="5"/>
      <c r="AO4" s="5"/>
      <c r="AP4" s="5"/>
      <c r="AQ4" s="5"/>
      <c r="AR4" s="5"/>
      <c r="AS4" s="5"/>
      <c r="AT4" s="5"/>
      <c r="AU4" s="5"/>
      <c r="AV4" s="5"/>
      <c r="AW4" s="5"/>
      <c r="AX4" s="5"/>
      <c r="AY4" s="5"/>
      <c r="CI4" s="5"/>
      <c r="CJ4" s="5"/>
      <c r="CK4" s="5"/>
      <c r="CL4" s="5"/>
      <c r="CM4" s="5"/>
      <c r="CN4" s="5"/>
      <c r="CO4" s="5"/>
      <c r="CP4" s="5"/>
      <c r="CQ4" s="5"/>
      <c r="CR4" s="5"/>
      <c r="CS4" s="5"/>
      <c r="CT4" s="5"/>
      <c r="CU4" s="5"/>
      <c r="CV4" s="5"/>
      <c r="CW4" s="5"/>
    </row>
    <row r="5" spans="1:103" s="8" customFormat="1" ht="14.25" x14ac:dyDescent="0.2">
      <c r="A5" s="7"/>
      <c r="AK5" s="9"/>
      <c r="AL5" s="9"/>
      <c r="AM5" s="9"/>
      <c r="AN5" s="9"/>
      <c r="AO5" s="9"/>
      <c r="AP5" s="9"/>
      <c r="AQ5" s="9"/>
      <c r="AR5" s="9"/>
      <c r="AS5" s="9"/>
      <c r="AT5" s="9"/>
      <c r="AU5" s="9"/>
      <c r="AV5" s="9"/>
      <c r="AW5" s="9"/>
      <c r="AX5" s="9"/>
      <c r="AY5" s="9"/>
      <c r="CI5" s="9"/>
      <c r="CJ5" s="9"/>
      <c r="CK5" s="9"/>
      <c r="CL5" s="9"/>
      <c r="CM5" s="9"/>
      <c r="CN5" s="9"/>
      <c r="CO5" s="9"/>
      <c r="CP5" s="9"/>
      <c r="CQ5" s="9"/>
      <c r="CR5" s="9"/>
      <c r="CS5" s="9"/>
      <c r="CT5" s="9"/>
      <c r="CU5" s="9"/>
      <c r="CV5" s="9"/>
      <c r="CW5" s="9"/>
    </row>
    <row r="6" spans="1:103" x14ac:dyDescent="0.25">
      <c r="A6" s="10"/>
      <c r="L6" s="11"/>
      <c r="M6" s="11"/>
      <c r="N6" s="11"/>
      <c r="O6" s="11"/>
      <c r="P6" s="11"/>
      <c r="Q6" s="11"/>
      <c r="R6" s="11"/>
      <c r="S6" s="11"/>
      <c r="T6" s="11"/>
      <c r="U6" s="11"/>
      <c r="V6" s="11"/>
      <c r="W6" s="11"/>
      <c r="X6" s="11"/>
      <c r="Y6" s="11"/>
      <c r="Z6" s="11"/>
      <c r="AA6" s="11"/>
      <c r="AB6" s="11"/>
      <c r="AC6" s="11"/>
      <c r="AD6" s="11"/>
      <c r="AE6" s="11"/>
      <c r="AF6" s="11"/>
      <c r="AG6" s="11"/>
      <c r="AH6" s="11"/>
      <c r="AI6" s="11"/>
      <c r="AJ6" s="11"/>
      <c r="CD6" s="11"/>
      <c r="CE6" s="11"/>
      <c r="CF6" s="11"/>
      <c r="CG6" s="11"/>
      <c r="CH6" s="11"/>
    </row>
    <row r="7" spans="1:103" ht="18.75" thickBot="1" x14ac:dyDescent="0.3">
      <c r="A7" s="12"/>
      <c r="B7" s="180" t="s">
        <v>3</v>
      </c>
      <c r="C7" s="181"/>
      <c r="D7" s="181"/>
      <c r="E7" s="181"/>
      <c r="F7" s="181"/>
      <c r="G7" s="181"/>
      <c r="H7" s="181"/>
      <c r="I7" s="181"/>
      <c r="J7" s="181"/>
      <c r="K7" s="181"/>
      <c r="L7" s="181"/>
      <c r="M7" s="181"/>
      <c r="N7" s="181"/>
      <c r="O7" s="181"/>
      <c r="P7" s="181"/>
      <c r="Q7" s="181"/>
      <c r="R7" s="181"/>
      <c r="S7" s="181"/>
      <c r="T7" s="181"/>
      <c r="U7" s="181"/>
      <c r="V7" s="181"/>
      <c r="W7" s="181"/>
      <c r="X7" s="181"/>
      <c r="Y7" s="181"/>
      <c r="Z7" s="182"/>
      <c r="AA7" s="183" t="s">
        <v>4</v>
      </c>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4"/>
      <c r="AZ7" s="185" t="s">
        <v>5</v>
      </c>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6"/>
      <c r="BZ7" s="186"/>
      <c r="CA7" s="186"/>
      <c r="CB7" s="186"/>
      <c r="CC7" s="187"/>
      <c r="CD7" s="183"/>
      <c r="CE7" s="183"/>
      <c r="CF7" s="183"/>
      <c r="CG7" s="183"/>
      <c r="CH7" s="183"/>
      <c r="CI7" s="183"/>
      <c r="CJ7" s="183"/>
      <c r="CK7" s="183"/>
      <c r="CL7" s="183"/>
      <c r="CM7" s="183"/>
      <c r="CN7" s="183"/>
      <c r="CO7" s="183"/>
      <c r="CP7" s="183"/>
      <c r="CQ7" s="183"/>
      <c r="CR7" s="183"/>
      <c r="CS7" s="183"/>
      <c r="CT7" s="183"/>
      <c r="CU7" s="183"/>
      <c r="CV7" s="183"/>
      <c r="CW7" s="184"/>
    </row>
    <row r="8" spans="1:103" ht="69.75" customHeight="1" x14ac:dyDescent="0.25">
      <c r="A8" s="13"/>
      <c r="B8" s="179" t="s">
        <v>6</v>
      </c>
      <c r="C8" s="177"/>
      <c r="D8" s="177"/>
      <c r="E8" s="14"/>
      <c r="F8" s="14"/>
      <c r="G8" s="179" t="s">
        <v>7</v>
      </c>
      <c r="H8" s="177"/>
      <c r="I8" s="177"/>
      <c r="J8" s="177"/>
      <c r="K8" s="178"/>
      <c r="L8" s="177" t="s">
        <v>8</v>
      </c>
      <c r="M8" s="177"/>
      <c r="N8" s="177"/>
      <c r="O8" s="177"/>
      <c r="P8" s="188"/>
      <c r="Q8" s="179" t="s">
        <v>9</v>
      </c>
      <c r="R8" s="177"/>
      <c r="S8" s="177"/>
      <c r="T8" s="177"/>
      <c r="U8" s="189"/>
      <c r="V8" s="177" t="s">
        <v>10</v>
      </c>
      <c r="W8" s="177"/>
      <c r="X8" s="177"/>
      <c r="Y8" s="177"/>
      <c r="Z8" s="177"/>
      <c r="AA8" s="179" t="s">
        <v>6</v>
      </c>
      <c r="AB8" s="177"/>
      <c r="AC8" s="177"/>
      <c r="AD8" s="177"/>
      <c r="AE8" s="178"/>
      <c r="AF8" s="177" t="s">
        <v>11</v>
      </c>
      <c r="AG8" s="177"/>
      <c r="AH8" s="177"/>
      <c r="AI8" s="177"/>
      <c r="AJ8" s="178"/>
      <c r="AK8" s="179" t="s">
        <v>12</v>
      </c>
      <c r="AL8" s="177"/>
      <c r="AM8" s="177"/>
      <c r="AN8" s="177"/>
      <c r="AO8" s="177"/>
      <c r="AP8" s="179" t="s">
        <v>13</v>
      </c>
      <c r="AQ8" s="177"/>
      <c r="AR8" s="177"/>
      <c r="AS8" s="177"/>
      <c r="AT8" s="178"/>
      <c r="AU8" s="177" t="s">
        <v>14</v>
      </c>
      <c r="AV8" s="177"/>
      <c r="AW8" s="177"/>
      <c r="AX8" s="177"/>
      <c r="AY8" s="178"/>
      <c r="AZ8" s="179" t="s">
        <v>6</v>
      </c>
      <c r="BA8" s="177"/>
      <c r="BB8" s="177"/>
      <c r="BC8" s="177"/>
      <c r="BD8" s="177"/>
      <c r="BE8" s="179" t="s">
        <v>15</v>
      </c>
      <c r="BF8" s="177"/>
      <c r="BG8" s="177"/>
      <c r="BH8" s="177"/>
      <c r="BI8" s="178"/>
      <c r="BJ8" s="173" t="s">
        <v>16</v>
      </c>
      <c r="BK8" s="174"/>
      <c r="BL8" s="174"/>
      <c r="BM8" s="174"/>
      <c r="BN8" s="175"/>
      <c r="BO8" s="176" t="s">
        <v>17</v>
      </c>
      <c r="BP8" s="177"/>
      <c r="BQ8" s="177"/>
      <c r="BR8" s="177"/>
      <c r="BS8" s="178"/>
      <c r="BT8" s="176" t="s">
        <v>18</v>
      </c>
      <c r="BU8" s="177"/>
      <c r="BV8" s="177"/>
      <c r="BW8" s="177"/>
      <c r="BX8" s="178"/>
      <c r="BY8" s="179" t="s">
        <v>19</v>
      </c>
      <c r="BZ8" s="177"/>
      <c r="CA8" s="177"/>
      <c r="CB8" s="177"/>
      <c r="CC8" s="177"/>
      <c r="CD8" s="179" t="s">
        <v>20</v>
      </c>
      <c r="CE8" s="177"/>
      <c r="CF8" s="177"/>
      <c r="CG8" s="177"/>
      <c r="CH8" s="178"/>
      <c r="CI8" s="177" t="s">
        <v>21</v>
      </c>
      <c r="CJ8" s="177"/>
      <c r="CK8" s="177"/>
      <c r="CL8" s="177"/>
      <c r="CM8" s="177"/>
      <c r="CN8" s="179" t="s">
        <v>22</v>
      </c>
      <c r="CO8" s="177"/>
      <c r="CP8" s="177"/>
      <c r="CQ8" s="177"/>
      <c r="CR8" s="178"/>
      <c r="CS8" s="177" t="s">
        <v>23</v>
      </c>
      <c r="CT8" s="177"/>
      <c r="CU8" s="177"/>
      <c r="CV8" s="177"/>
      <c r="CW8" s="178"/>
    </row>
    <row r="9" spans="1:103" s="24" customFormat="1" ht="45.75" x14ac:dyDescent="0.25">
      <c r="A9" s="15"/>
      <c r="B9" s="16" t="s">
        <v>24</v>
      </c>
      <c r="C9" s="17" t="s">
        <v>25</v>
      </c>
      <c r="D9" s="17" t="s">
        <v>26</v>
      </c>
      <c r="E9" s="17" t="s">
        <v>27</v>
      </c>
      <c r="F9" s="18" t="s">
        <v>28</v>
      </c>
      <c r="G9" s="16" t="s">
        <v>24</v>
      </c>
      <c r="H9" s="17" t="s">
        <v>25</v>
      </c>
      <c r="I9" s="17" t="s">
        <v>26</v>
      </c>
      <c r="J9" s="19" t="s">
        <v>27</v>
      </c>
      <c r="K9" s="20" t="s">
        <v>28</v>
      </c>
      <c r="L9" s="21" t="s">
        <v>24</v>
      </c>
      <c r="M9" s="17" t="s">
        <v>25</v>
      </c>
      <c r="N9" s="17" t="s">
        <v>26</v>
      </c>
      <c r="O9" s="19" t="s">
        <v>27</v>
      </c>
      <c r="P9" s="19" t="s">
        <v>28</v>
      </c>
      <c r="Q9" s="16" t="s">
        <v>24</v>
      </c>
      <c r="R9" s="17" t="s">
        <v>25</v>
      </c>
      <c r="S9" s="17" t="s">
        <v>26</v>
      </c>
      <c r="T9" s="17" t="s">
        <v>27</v>
      </c>
      <c r="U9" s="20" t="s">
        <v>28</v>
      </c>
      <c r="V9" s="21" t="s">
        <v>24</v>
      </c>
      <c r="W9" s="17" t="s">
        <v>25</v>
      </c>
      <c r="X9" s="17" t="s">
        <v>26</v>
      </c>
      <c r="Y9" s="17" t="s">
        <v>27</v>
      </c>
      <c r="Z9" s="19" t="s">
        <v>28</v>
      </c>
      <c r="AA9" s="16" t="s">
        <v>24</v>
      </c>
      <c r="AB9" s="17" t="s">
        <v>25</v>
      </c>
      <c r="AC9" s="17" t="s">
        <v>26</v>
      </c>
      <c r="AD9" s="17" t="s">
        <v>27</v>
      </c>
      <c r="AE9" s="20" t="s">
        <v>28</v>
      </c>
      <c r="AF9" s="21" t="s">
        <v>24</v>
      </c>
      <c r="AG9" s="17" t="s">
        <v>25</v>
      </c>
      <c r="AH9" s="17" t="s">
        <v>26</v>
      </c>
      <c r="AI9" s="17" t="s">
        <v>27</v>
      </c>
      <c r="AJ9" s="20" t="s">
        <v>28</v>
      </c>
      <c r="AK9" s="16" t="s">
        <v>24</v>
      </c>
      <c r="AL9" s="17" t="s">
        <v>25</v>
      </c>
      <c r="AM9" s="17" t="s">
        <v>26</v>
      </c>
      <c r="AN9" s="17" t="s">
        <v>27</v>
      </c>
      <c r="AO9" s="19" t="s">
        <v>28</v>
      </c>
      <c r="AP9" s="16" t="s">
        <v>24</v>
      </c>
      <c r="AQ9" s="17" t="s">
        <v>25</v>
      </c>
      <c r="AR9" s="17" t="s">
        <v>26</v>
      </c>
      <c r="AS9" s="17" t="s">
        <v>27</v>
      </c>
      <c r="AT9" s="20" t="s">
        <v>28</v>
      </c>
      <c r="AU9" s="21" t="s">
        <v>24</v>
      </c>
      <c r="AV9" s="17" t="s">
        <v>25</v>
      </c>
      <c r="AW9" s="17" t="s">
        <v>26</v>
      </c>
      <c r="AX9" s="17" t="s">
        <v>27</v>
      </c>
      <c r="AY9" s="20" t="s">
        <v>28</v>
      </c>
      <c r="AZ9" s="16" t="s">
        <v>24</v>
      </c>
      <c r="BA9" s="17" t="s">
        <v>25</v>
      </c>
      <c r="BB9" s="17" t="s">
        <v>26</v>
      </c>
      <c r="BC9" s="17" t="s">
        <v>27</v>
      </c>
      <c r="BD9" s="19" t="s">
        <v>28</v>
      </c>
      <c r="BE9" s="16" t="s">
        <v>24</v>
      </c>
      <c r="BF9" s="17" t="s">
        <v>25</v>
      </c>
      <c r="BG9" s="17" t="s">
        <v>26</v>
      </c>
      <c r="BH9" s="17" t="s">
        <v>27</v>
      </c>
      <c r="BI9" s="20" t="s">
        <v>28</v>
      </c>
      <c r="BJ9" s="22" t="s">
        <v>24</v>
      </c>
      <c r="BK9" s="23" t="s">
        <v>25</v>
      </c>
      <c r="BL9" s="23" t="s">
        <v>26</v>
      </c>
      <c r="BM9" s="17" t="s">
        <v>27</v>
      </c>
      <c r="BN9" s="20" t="s">
        <v>28</v>
      </c>
      <c r="BO9" s="16" t="s">
        <v>24</v>
      </c>
      <c r="BP9" s="17" t="s">
        <v>25</v>
      </c>
      <c r="BQ9" s="17" t="s">
        <v>26</v>
      </c>
      <c r="BR9" s="17" t="s">
        <v>27</v>
      </c>
      <c r="BS9" s="20" t="s">
        <v>28</v>
      </c>
      <c r="BT9" s="16" t="s">
        <v>24</v>
      </c>
      <c r="BU9" s="17" t="s">
        <v>25</v>
      </c>
      <c r="BV9" s="17" t="s">
        <v>26</v>
      </c>
      <c r="BW9" s="17" t="s">
        <v>27</v>
      </c>
      <c r="BX9" s="20" t="s">
        <v>28</v>
      </c>
      <c r="BY9" s="16" t="s">
        <v>24</v>
      </c>
      <c r="BZ9" s="17" t="s">
        <v>25</v>
      </c>
      <c r="CA9" s="17" t="s">
        <v>26</v>
      </c>
      <c r="CB9" s="17" t="s">
        <v>27</v>
      </c>
      <c r="CC9" s="19" t="s">
        <v>28</v>
      </c>
      <c r="CD9" s="16" t="s">
        <v>24</v>
      </c>
      <c r="CE9" s="17" t="s">
        <v>25</v>
      </c>
      <c r="CF9" s="17" t="s">
        <v>26</v>
      </c>
      <c r="CG9" s="17" t="s">
        <v>27</v>
      </c>
      <c r="CH9" s="20" t="s">
        <v>28</v>
      </c>
      <c r="CI9" s="21" t="s">
        <v>24</v>
      </c>
      <c r="CJ9" s="17" t="s">
        <v>25</v>
      </c>
      <c r="CK9" s="17" t="s">
        <v>26</v>
      </c>
      <c r="CL9" s="17" t="s">
        <v>27</v>
      </c>
      <c r="CM9" s="19" t="s">
        <v>28</v>
      </c>
      <c r="CN9" s="16" t="s">
        <v>24</v>
      </c>
      <c r="CO9" s="17" t="s">
        <v>25</v>
      </c>
      <c r="CP9" s="17" t="s">
        <v>26</v>
      </c>
      <c r="CQ9" s="17" t="s">
        <v>27</v>
      </c>
      <c r="CR9" s="20" t="s">
        <v>28</v>
      </c>
      <c r="CS9" s="21" t="s">
        <v>24</v>
      </c>
      <c r="CT9" s="17" t="s">
        <v>25</v>
      </c>
      <c r="CU9" s="17" t="s">
        <v>26</v>
      </c>
      <c r="CV9" s="17" t="s">
        <v>27</v>
      </c>
      <c r="CW9" s="20" t="s">
        <v>28</v>
      </c>
    </row>
    <row r="10" spans="1:103" s="43" customFormat="1" x14ac:dyDescent="0.25">
      <c r="A10" s="25" t="s">
        <v>29</v>
      </c>
      <c r="B10" s="26">
        <f>'[1]Statistik 1'!BZ10+'[1]Statistik 1'!CE10+'[1]Statistik 1'!CJ10+'[1]Statistik 1'!CO10+'[1]Statistik 1'!CT10+'[1]Statistik 1'!CY10</f>
        <v>388</v>
      </c>
      <c r="C10" s="27">
        <f>'[1]Statistik 1'!CA10+'[1]Statistik 1'!CF10+'[1]Statistik 1'!CK10+'[1]Statistik 1'!CP10+'[1]Statistik 1'!CU10+'[1]Statistik 1'!CZ10</f>
        <v>259</v>
      </c>
      <c r="D10" s="27">
        <f>'[1]Statistik 1'!CB10+'[1]Statistik 1'!CG10+'[1]Statistik 1'!CL10+'[1]Statistik 1'!CQ10+'[1]Statistik 1'!CV10+'[1]Statistik 1'!DA10</f>
        <v>127</v>
      </c>
      <c r="E10" s="28">
        <f>'[1]Statistik 1'!CC10+'[1]Statistik 1'!CH10+'[1]Statistik 1'!CM10+'[1]Statistik 1'!CR10+'[1]Statistik 1'!CW10+'[1]Statistik 1'!DB10</f>
        <v>0</v>
      </c>
      <c r="F10" s="29">
        <f>'[1]Statistik 1'!CD10+'[1]Statistik 1'!CI10+'[1]Statistik 1'!CN10+'[1]Statistik 1'!CS10+'[1]Statistik 1'!CX10+'[1]Statistik 1'!DC10</f>
        <v>2</v>
      </c>
      <c r="G10" s="30">
        <v>9</v>
      </c>
      <c r="H10" s="31">
        <v>6</v>
      </c>
      <c r="I10" s="32">
        <v>3</v>
      </c>
      <c r="J10" s="33">
        <v>0</v>
      </c>
      <c r="K10" s="34">
        <v>0</v>
      </c>
      <c r="L10" s="35">
        <v>171</v>
      </c>
      <c r="M10" s="31">
        <v>115</v>
      </c>
      <c r="N10" s="32">
        <v>54</v>
      </c>
      <c r="O10" s="33">
        <v>0</v>
      </c>
      <c r="P10" s="36">
        <v>2</v>
      </c>
      <c r="Q10" s="37">
        <v>0</v>
      </c>
      <c r="R10" s="31">
        <v>0</v>
      </c>
      <c r="S10" s="32">
        <v>0</v>
      </c>
      <c r="T10" s="33">
        <v>0</v>
      </c>
      <c r="U10" s="34">
        <v>0</v>
      </c>
      <c r="V10" s="35">
        <v>208</v>
      </c>
      <c r="W10" s="31">
        <v>138</v>
      </c>
      <c r="X10" s="32">
        <v>70</v>
      </c>
      <c r="Y10" s="33">
        <v>0</v>
      </c>
      <c r="Z10" s="36">
        <v>0</v>
      </c>
      <c r="AA10" s="26">
        <f t="shared" ref="AA10:AE25" si="0">G10+L10+Q10+V10</f>
        <v>388</v>
      </c>
      <c r="AB10" s="38">
        <f t="shared" si="0"/>
        <v>259</v>
      </c>
      <c r="AC10" s="38">
        <f t="shared" si="0"/>
        <v>127</v>
      </c>
      <c r="AD10" s="38">
        <f>J10+O10+T10+Y10</f>
        <v>0</v>
      </c>
      <c r="AE10" s="39">
        <f>K10+P10+U10+Z10</f>
        <v>2</v>
      </c>
      <c r="AF10" s="40">
        <v>27</v>
      </c>
      <c r="AG10" s="31">
        <v>25</v>
      </c>
      <c r="AH10" s="32">
        <v>2</v>
      </c>
      <c r="AI10" s="36">
        <v>0</v>
      </c>
      <c r="AJ10" s="34">
        <v>0</v>
      </c>
      <c r="AK10" s="30">
        <v>333</v>
      </c>
      <c r="AL10" s="31">
        <v>233</v>
      </c>
      <c r="AM10" s="32">
        <v>98</v>
      </c>
      <c r="AN10" s="36">
        <v>0</v>
      </c>
      <c r="AO10" s="36">
        <v>2</v>
      </c>
      <c r="AP10" s="30">
        <v>28</v>
      </c>
      <c r="AQ10" s="31">
        <v>1</v>
      </c>
      <c r="AR10" s="32">
        <v>27</v>
      </c>
      <c r="AS10" s="36">
        <v>0</v>
      </c>
      <c r="AT10" s="34">
        <v>0</v>
      </c>
      <c r="AU10" s="41">
        <v>0</v>
      </c>
      <c r="AV10" s="31">
        <v>0</v>
      </c>
      <c r="AW10" s="32">
        <v>0</v>
      </c>
      <c r="AX10" s="36">
        <v>0</v>
      </c>
      <c r="AY10" s="34">
        <v>0</v>
      </c>
      <c r="AZ10" s="26">
        <f>AF10+AK10+AP10+AU10</f>
        <v>388</v>
      </c>
      <c r="BA10" s="38">
        <f>AG10+AL10+AQ10+AV10</f>
        <v>259</v>
      </c>
      <c r="BB10" s="38">
        <f>AH10+AM10+AR10+AW10</f>
        <v>127</v>
      </c>
      <c r="BC10" s="38">
        <f>AI10+AN10+AS10+AX10</f>
        <v>0</v>
      </c>
      <c r="BD10" s="42">
        <f>AJ10+AO10+AT10+AY10</f>
        <v>2</v>
      </c>
      <c r="BE10" s="30">
        <v>386</v>
      </c>
      <c r="BF10" s="31">
        <v>259</v>
      </c>
      <c r="BG10" s="32">
        <v>125</v>
      </c>
      <c r="BH10" s="36">
        <v>0</v>
      </c>
      <c r="BI10" s="34">
        <v>2</v>
      </c>
      <c r="BJ10" s="30">
        <v>2</v>
      </c>
      <c r="BK10" s="31">
        <v>0</v>
      </c>
      <c r="BL10" s="32">
        <v>2</v>
      </c>
      <c r="BM10" s="36">
        <v>0</v>
      </c>
      <c r="BN10" s="34">
        <v>0</v>
      </c>
      <c r="BO10" s="30">
        <v>2</v>
      </c>
      <c r="BP10" s="31">
        <v>0</v>
      </c>
      <c r="BQ10" s="32">
        <v>2</v>
      </c>
      <c r="BR10" s="36">
        <v>0</v>
      </c>
      <c r="BS10" s="34">
        <v>0</v>
      </c>
      <c r="BT10" s="30">
        <v>0</v>
      </c>
      <c r="BU10" s="31">
        <v>0</v>
      </c>
      <c r="BV10" s="32">
        <v>0</v>
      </c>
      <c r="BW10" s="36">
        <v>0</v>
      </c>
      <c r="BX10" s="34">
        <v>0</v>
      </c>
      <c r="BY10" s="30">
        <v>0</v>
      </c>
      <c r="BZ10" s="31">
        <v>0</v>
      </c>
      <c r="CA10" s="32">
        <v>0</v>
      </c>
      <c r="CB10" s="36">
        <v>0</v>
      </c>
      <c r="CC10" s="36">
        <v>0</v>
      </c>
      <c r="CD10" s="30">
        <v>0</v>
      </c>
      <c r="CE10" s="31">
        <v>0</v>
      </c>
      <c r="CF10" s="32">
        <v>0</v>
      </c>
      <c r="CG10" s="36">
        <v>0</v>
      </c>
      <c r="CH10" s="34">
        <v>0</v>
      </c>
      <c r="CI10" s="41">
        <v>1</v>
      </c>
      <c r="CJ10" s="31">
        <v>0</v>
      </c>
      <c r="CK10" s="32">
        <v>1</v>
      </c>
      <c r="CL10" s="36">
        <v>0</v>
      </c>
      <c r="CM10" s="36">
        <v>0</v>
      </c>
      <c r="CN10" s="30">
        <v>1</v>
      </c>
      <c r="CO10" s="31">
        <v>0</v>
      </c>
      <c r="CP10" s="32">
        <v>1</v>
      </c>
      <c r="CQ10" s="36">
        <v>0</v>
      </c>
      <c r="CR10" s="34">
        <v>0</v>
      </c>
      <c r="CS10" s="41">
        <v>0</v>
      </c>
      <c r="CT10" s="31">
        <v>0</v>
      </c>
      <c r="CU10" s="32">
        <v>0</v>
      </c>
      <c r="CV10" s="36">
        <v>0</v>
      </c>
      <c r="CW10" s="34">
        <v>0</v>
      </c>
    </row>
    <row r="11" spans="1:103" x14ac:dyDescent="0.25">
      <c r="A11" s="44" t="s">
        <v>30</v>
      </c>
      <c r="B11" s="45">
        <f>'[1]Statistik 1'!BZ11+'[1]Statistik 1'!CE11+'[1]Statistik 1'!CJ11+'[1]Statistik 1'!CO11+'[1]Statistik 1'!CT11+'[1]Statistik 1'!CY11</f>
        <v>230</v>
      </c>
      <c r="C11" s="46">
        <f>'[1]Statistik 1'!CA11+'[1]Statistik 1'!CF11+'[1]Statistik 1'!CK11+'[1]Statistik 1'!CP11+'[1]Statistik 1'!CU11+'[1]Statistik 1'!CZ11</f>
        <v>137</v>
      </c>
      <c r="D11" s="47">
        <f>'[1]Statistik 1'!CB11+'[1]Statistik 1'!CG11+'[1]Statistik 1'!CL11+'[1]Statistik 1'!CQ11+'[1]Statistik 1'!CV11+'[1]Statistik 1'!DA11</f>
        <v>92</v>
      </c>
      <c r="E11" s="48">
        <f>'[1]Statistik 1'!CC11+'[1]Statistik 1'!CH11+'[1]Statistik 1'!CM11+'[1]Statistik 1'!CR11+'[1]Statistik 1'!CW11+'[1]Statistik 1'!DB11</f>
        <v>1</v>
      </c>
      <c r="F11" s="47">
        <f>'[1]Statistik 1'!CD11+'[1]Statistik 1'!CI11+'[1]Statistik 1'!CN11+'[1]Statistik 1'!CS11+'[1]Statistik 1'!CX11+'[1]Statistik 1'!DC11</f>
        <v>0</v>
      </c>
      <c r="G11" s="49">
        <v>23</v>
      </c>
      <c r="H11" s="50">
        <v>15</v>
      </c>
      <c r="I11" s="51">
        <v>8</v>
      </c>
      <c r="J11" s="52">
        <v>0</v>
      </c>
      <c r="K11" s="53">
        <v>0</v>
      </c>
      <c r="L11" s="54">
        <v>69</v>
      </c>
      <c r="M11" s="50">
        <v>40</v>
      </c>
      <c r="N11" s="51">
        <v>29</v>
      </c>
      <c r="O11" s="52">
        <v>0</v>
      </c>
      <c r="P11" s="52">
        <v>0</v>
      </c>
      <c r="Q11" s="55">
        <v>4</v>
      </c>
      <c r="R11" s="56">
        <v>3</v>
      </c>
      <c r="S11" s="57">
        <v>1</v>
      </c>
      <c r="T11" s="58">
        <v>0</v>
      </c>
      <c r="U11" s="59">
        <v>0</v>
      </c>
      <c r="V11" s="54">
        <v>134</v>
      </c>
      <c r="W11" s="50">
        <v>79</v>
      </c>
      <c r="X11" s="51">
        <v>54</v>
      </c>
      <c r="Y11" s="52">
        <v>1</v>
      </c>
      <c r="Z11" s="52">
        <v>0</v>
      </c>
      <c r="AA11" s="45">
        <f t="shared" si="0"/>
        <v>230</v>
      </c>
      <c r="AB11" s="60">
        <f t="shared" si="0"/>
        <v>137</v>
      </c>
      <c r="AC11" s="60">
        <f t="shared" si="0"/>
        <v>92</v>
      </c>
      <c r="AD11" s="60">
        <f t="shared" si="0"/>
        <v>1</v>
      </c>
      <c r="AE11" s="61">
        <f t="shared" si="0"/>
        <v>0</v>
      </c>
      <c r="AF11" s="62">
        <v>17</v>
      </c>
      <c r="AG11" s="50">
        <v>11</v>
      </c>
      <c r="AH11" s="51">
        <v>6</v>
      </c>
      <c r="AI11" s="52">
        <v>0</v>
      </c>
      <c r="AJ11" s="53">
        <v>0</v>
      </c>
      <c r="AK11" s="49">
        <v>212</v>
      </c>
      <c r="AL11" s="50">
        <v>126</v>
      </c>
      <c r="AM11" s="51">
        <v>85</v>
      </c>
      <c r="AN11" s="52">
        <v>1</v>
      </c>
      <c r="AO11" s="52">
        <v>0</v>
      </c>
      <c r="AP11" s="49">
        <v>1</v>
      </c>
      <c r="AQ11" s="50">
        <v>0</v>
      </c>
      <c r="AR11" s="51">
        <v>1</v>
      </c>
      <c r="AS11" s="52">
        <v>0</v>
      </c>
      <c r="AT11" s="53">
        <v>0</v>
      </c>
      <c r="AU11" s="62">
        <v>0</v>
      </c>
      <c r="AV11" s="50">
        <v>0</v>
      </c>
      <c r="AW11" s="51">
        <v>0</v>
      </c>
      <c r="AX11" s="52">
        <v>0</v>
      </c>
      <c r="AY11" s="53">
        <v>0</v>
      </c>
      <c r="AZ11" s="45">
        <f t="shared" ref="AZ11:BD26" si="1">AF11+AK11+AP11+AU11</f>
        <v>230</v>
      </c>
      <c r="BA11" s="60">
        <f t="shared" si="1"/>
        <v>137</v>
      </c>
      <c r="BB11" s="60">
        <f t="shared" si="1"/>
        <v>92</v>
      </c>
      <c r="BC11" s="60">
        <f t="shared" si="1"/>
        <v>1</v>
      </c>
      <c r="BD11" s="63">
        <f t="shared" si="1"/>
        <v>0</v>
      </c>
      <c r="BE11" s="49">
        <v>228</v>
      </c>
      <c r="BF11" s="50">
        <v>135</v>
      </c>
      <c r="BG11" s="51">
        <v>92</v>
      </c>
      <c r="BH11" s="52">
        <v>1</v>
      </c>
      <c r="BI11" s="53">
        <v>0</v>
      </c>
      <c r="BJ11" s="64">
        <v>2</v>
      </c>
      <c r="BK11" s="65">
        <v>2</v>
      </c>
      <c r="BL11" s="66">
        <v>0</v>
      </c>
      <c r="BM11" s="67">
        <v>0</v>
      </c>
      <c r="BN11" s="68">
        <v>0</v>
      </c>
      <c r="BO11" s="49">
        <v>1</v>
      </c>
      <c r="BP11" s="50">
        <v>1</v>
      </c>
      <c r="BQ11" s="51">
        <v>0</v>
      </c>
      <c r="BR11" s="52">
        <v>0</v>
      </c>
      <c r="BS11" s="53">
        <v>0</v>
      </c>
      <c r="BT11" s="49">
        <v>0</v>
      </c>
      <c r="BU11" s="50">
        <v>0</v>
      </c>
      <c r="BV11" s="51">
        <v>0</v>
      </c>
      <c r="BW11" s="52">
        <v>0</v>
      </c>
      <c r="BX11" s="53">
        <v>0</v>
      </c>
      <c r="BY11" s="49">
        <v>0</v>
      </c>
      <c r="BZ11" s="50">
        <v>0</v>
      </c>
      <c r="CA11" s="51">
        <v>0</v>
      </c>
      <c r="CB11" s="52">
        <v>0</v>
      </c>
      <c r="CC11" s="52">
        <v>0</v>
      </c>
      <c r="CD11" s="49">
        <v>0</v>
      </c>
      <c r="CE11" s="50">
        <v>0</v>
      </c>
      <c r="CF11" s="51">
        <v>0</v>
      </c>
      <c r="CG11" s="52">
        <v>0</v>
      </c>
      <c r="CH11" s="53">
        <v>0</v>
      </c>
      <c r="CI11" s="62">
        <v>0</v>
      </c>
      <c r="CJ11" s="50">
        <v>0</v>
      </c>
      <c r="CK11" s="51">
        <v>0</v>
      </c>
      <c r="CL11" s="52">
        <v>0</v>
      </c>
      <c r="CM11" s="52">
        <v>0</v>
      </c>
      <c r="CN11" s="49">
        <v>0</v>
      </c>
      <c r="CO11" s="50">
        <v>0</v>
      </c>
      <c r="CP11" s="51">
        <v>0</v>
      </c>
      <c r="CQ11" s="52">
        <v>0</v>
      </c>
      <c r="CR11" s="53">
        <v>0</v>
      </c>
      <c r="CS11" s="62">
        <v>2</v>
      </c>
      <c r="CT11" s="50">
        <v>2</v>
      </c>
      <c r="CU11" s="51">
        <v>0</v>
      </c>
      <c r="CV11" s="52">
        <v>0</v>
      </c>
      <c r="CW11" s="53">
        <v>0</v>
      </c>
      <c r="CX11" s="69"/>
      <c r="CY11" s="69"/>
    </row>
    <row r="12" spans="1:103" s="43" customFormat="1" x14ac:dyDescent="0.25">
      <c r="A12" s="25" t="s">
        <v>31</v>
      </c>
      <c r="B12" s="26">
        <f>'[1]Statistik 1'!BZ12+'[1]Statistik 1'!CE12+'[1]Statistik 1'!CJ12+'[1]Statistik 1'!CO12+'[1]Statistik 1'!CT12+'[1]Statistik 1'!CY12</f>
        <v>366</v>
      </c>
      <c r="C12" s="27">
        <f>'[1]Statistik 1'!CA12+'[1]Statistik 1'!CF12+'[1]Statistik 1'!CK12+'[1]Statistik 1'!CP12+'[1]Statistik 1'!CU12+'[1]Statistik 1'!CZ12</f>
        <v>204</v>
      </c>
      <c r="D12" s="70">
        <f>'[1]Statistik 1'!CB12+'[1]Statistik 1'!CG12+'[1]Statistik 1'!CL12+'[1]Statistik 1'!CQ12+'[1]Statistik 1'!CV12+'[1]Statistik 1'!DA12</f>
        <v>151</v>
      </c>
      <c r="E12" s="71">
        <f>'[1]Statistik 1'!CC12+'[1]Statistik 1'!CH12+'[1]Statistik 1'!CM12+'[1]Statistik 1'!CR12+'[1]Statistik 1'!CW12+'[1]Statistik 1'!DB12</f>
        <v>11</v>
      </c>
      <c r="F12" s="70">
        <f>'[1]Statistik 1'!CD12+'[1]Statistik 1'!CI12+'[1]Statistik 1'!CN12+'[1]Statistik 1'!CS12+'[1]Statistik 1'!CX12+'[1]Statistik 1'!DC12</f>
        <v>0</v>
      </c>
      <c r="G12" s="72">
        <v>46</v>
      </c>
      <c r="H12" s="73">
        <v>25</v>
      </c>
      <c r="I12" s="74">
        <v>20</v>
      </c>
      <c r="J12" s="75">
        <v>1</v>
      </c>
      <c r="K12" s="76">
        <v>0</v>
      </c>
      <c r="L12" s="77">
        <v>316</v>
      </c>
      <c r="M12" s="78">
        <v>176</v>
      </c>
      <c r="N12" s="79">
        <v>130</v>
      </c>
      <c r="O12" s="80">
        <v>10</v>
      </c>
      <c r="P12" s="80">
        <v>0</v>
      </c>
      <c r="Q12" s="81">
        <v>4</v>
      </c>
      <c r="R12" s="78">
        <v>3</v>
      </c>
      <c r="S12" s="79">
        <v>1</v>
      </c>
      <c r="T12" s="80">
        <v>0</v>
      </c>
      <c r="U12" s="82">
        <v>0</v>
      </c>
      <c r="V12" s="77">
        <v>0</v>
      </c>
      <c r="W12" s="78">
        <v>0</v>
      </c>
      <c r="X12" s="79">
        <v>0</v>
      </c>
      <c r="Y12" s="80">
        <v>0</v>
      </c>
      <c r="Z12" s="80">
        <v>0</v>
      </c>
      <c r="AA12" s="26">
        <f t="shared" si="0"/>
        <v>366</v>
      </c>
      <c r="AB12" s="38">
        <f t="shared" si="0"/>
        <v>204</v>
      </c>
      <c r="AC12" s="38">
        <f t="shared" si="0"/>
        <v>151</v>
      </c>
      <c r="AD12" s="38">
        <f t="shared" si="0"/>
        <v>11</v>
      </c>
      <c r="AE12" s="39">
        <f t="shared" si="0"/>
        <v>0</v>
      </c>
      <c r="AF12" s="77">
        <v>26</v>
      </c>
      <c r="AG12" s="78">
        <v>16</v>
      </c>
      <c r="AH12" s="79">
        <v>10</v>
      </c>
      <c r="AI12" s="80">
        <v>0</v>
      </c>
      <c r="AJ12" s="82">
        <v>0</v>
      </c>
      <c r="AK12" s="81">
        <v>338</v>
      </c>
      <c r="AL12" s="78">
        <v>187</v>
      </c>
      <c r="AM12" s="79">
        <v>140</v>
      </c>
      <c r="AN12" s="80">
        <v>11</v>
      </c>
      <c r="AO12" s="80">
        <v>0</v>
      </c>
      <c r="AP12" s="81">
        <v>2</v>
      </c>
      <c r="AQ12" s="78">
        <v>1</v>
      </c>
      <c r="AR12" s="79">
        <v>1</v>
      </c>
      <c r="AS12" s="80">
        <v>0</v>
      </c>
      <c r="AT12" s="82">
        <v>0</v>
      </c>
      <c r="AU12" s="77">
        <v>0</v>
      </c>
      <c r="AV12" s="78">
        <v>0</v>
      </c>
      <c r="AW12" s="79">
        <v>0</v>
      </c>
      <c r="AX12" s="80">
        <v>0</v>
      </c>
      <c r="AY12" s="82">
        <v>0</v>
      </c>
      <c r="AZ12" s="26">
        <f t="shared" si="1"/>
        <v>366</v>
      </c>
      <c r="BA12" s="38">
        <f t="shared" si="1"/>
        <v>204</v>
      </c>
      <c r="BB12" s="38">
        <f t="shared" si="1"/>
        <v>151</v>
      </c>
      <c r="BC12" s="38">
        <f t="shared" si="1"/>
        <v>11</v>
      </c>
      <c r="BD12" s="42">
        <f t="shared" si="1"/>
        <v>0</v>
      </c>
      <c r="BE12" s="81">
        <v>359</v>
      </c>
      <c r="BF12" s="78">
        <v>199</v>
      </c>
      <c r="BG12" s="79">
        <v>150</v>
      </c>
      <c r="BH12" s="80">
        <v>10</v>
      </c>
      <c r="BI12" s="82">
        <v>0</v>
      </c>
      <c r="BJ12" s="81">
        <v>7</v>
      </c>
      <c r="BK12" s="78">
        <v>5</v>
      </c>
      <c r="BL12" s="79">
        <v>1</v>
      </c>
      <c r="BM12" s="80">
        <v>1</v>
      </c>
      <c r="BN12" s="82">
        <v>0</v>
      </c>
      <c r="BO12" s="81">
        <v>2</v>
      </c>
      <c r="BP12" s="78">
        <v>2</v>
      </c>
      <c r="BQ12" s="79">
        <v>0</v>
      </c>
      <c r="BR12" s="80">
        <v>0</v>
      </c>
      <c r="BS12" s="82">
        <v>0</v>
      </c>
      <c r="BT12" s="81">
        <v>5</v>
      </c>
      <c r="BU12" s="78">
        <v>3</v>
      </c>
      <c r="BV12" s="79">
        <v>1</v>
      </c>
      <c r="BW12" s="80">
        <v>1</v>
      </c>
      <c r="BX12" s="82">
        <v>0</v>
      </c>
      <c r="BY12" s="81">
        <v>5</v>
      </c>
      <c r="BZ12" s="78">
        <v>4</v>
      </c>
      <c r="CA12" s="79">
        <v>0</v>
      </c>
      <c r="CB12" s="80">
        <v>1</v>
      </c>
      <c r="CC12" s="80">
        <v>0</v>
      </c>
      <c r="CD12" s="81">
        <v>0</v>
      </c>
      <c r="CE12" s="78">
        <v>0</v>
      </c>
      <c r="CF12" s="79">
        <v>0</v>
      </c>
      <c r="CG12" s="80">
        <v>0</v>
      </c>
      <c r="CH12" s="82">
        <v>0</v>
      </c>
      <c r="CI12" s="77">
        <v>7</v>
      </c>
      <c r="CJ12" s="78">
        <v>5</v>
      </c>
      <c r="CK12" s="79">
        <v>1</v>
      </c>
      <c r="CL12" s="80">
        <v>1</v>
      </c>
      <c r="CM12" s="80">
        <v>0</v>
      </c>
      <c r="CN12" s="81">
        <v>0</v>
      </c>
      <c r="CO12" s="78">
        <v>0</v>
      </c>
      <c r="CP12" s="79">
        <v>0</v>
      </c>
      <c r="CQ12" s="80">
        <v>0</v>
      </c>
      <c r="CR12" s="82">
        <v>0</v>
      </c>
      <c r="CS12" s="77">
        <v>0</v>
      </c>
      <c r="CT12" s="78">
        <v>0</v>
      </c>
      <c r="CU12" s="79">
        <v>0</v>
      </c>
      <c r="CV12" s="80">
        <v>0</v>
      </c>
      <c r="CW12" s="82">
        <v>0</v>
      </c>
    </row>
    <row r="13" spans="1:103" x14ac:dyDescent="0.25">
      <c r="A13" s="44" t="s">
        <v>32</v>
      </c>
      <c r="B13" s="45">
        <f>'[1]Statistik 1'!BZ13+'[1]Statistik 1'!CE13+'[1]Statistik 1'!CJ13+'[1]Statistik 1'!CO13+'[1]Statistik 1'!CT13+'[1]Statistik 1'!CY13</f>
        <v>127</v>
      </c>
      <c r="C13" s="46">
        <f>'[1]Statistik 1'!CA13+'[1]Statistik 1'!CF13+'[1]Statistik 1'!CK13+'[1]Statistik 1'!CP13+'[1]Statistik 1'!CU13+'[1]Statistik 1'!CZ13</f>
        <v>77</v>
      </c>
      <c r="D13" s="47">
        <f>'[1]Statistik 1'!CB13+'[1]Statistik 1'!CG13+'[1]Statistik 1'!CL13+'[1]Statistik 1'!CQ13+'[1]Statistik 1'!CV13+'[1]Statistik 1'!DA13</f>
        <v>49</v>
      </c>
      <c r="E13" s="48">
        <f>'[1]Statistik 1'!CC13+'[1]Statistik 1'!CH13+'[1]Statistik 1'!CM13+'[1]Statistik 1'!CR13+'[1]Statistik 1'!CW13+'[1]Statistik 1'!DB13</f>
        <v>1</v>
      </c>
      <c r="F13" s="47">
        <f>'[1]Statistik 1'!CD13+'[1]Statistik 1'!CI13+'[1]Statistik 1'!CN13+'[1]Statistik 1'!CS13+'[1]Statistik 1'!CX13+'[1]Statistik 1'!DC13</f>
        <v>0</v>
      </c>
      <c r="G13" s="83">
        <v>3</v>
      </c>
      <c r="H13" s="84">
        <v>2</v>
      </c>
      <c r="I13" s="85">
        <v>0</v>
      </c>
      <c r="J13" s="86">
        <v>1</v>
      </c>
      <c r="K13" s="87">
        <v>0</v>
      </c>
      <c r="L13" s="88">
        <v>118</v>
      </c>
      <c r="M13" s="84">
        <v>72</v>
      </c>
      <c r="N13" s="85">
        <v>46</v>
      </c>
      <c r="O13" s="86">
        <v>0</v>
      </c>
      <c r="P13" s="86">
        <v>0</v>
      </c>
      <c r="Q13" s="89">
        <v>6</v>
      </c>
      <c r="R13" s="84">
        <v>4</v>
      </c>
      <c r="S13" s="85">
        <v>2</v>
      </c>
      <c r="T13" s="86">
        <v>0</v>
      </c>
      <c r="U13" s="87">
        <v>0</v>
      </c>
      <c r="V13" s="88">
        <v>0</v>
      </c>
      <c r="W13" s="84">
        <v>0</v>
      </c>
      <c r="X13" s="85">
        <v>0</v>
      </c>
      <c r="Y13" s="86">
        <v>0</v>
      </c>
      <c r="Z13" s="86">
        <v>0</v>
      </c>
      <c r="AA13" s="45">
        <f t="shared" si="0"/>
        <v>127</v>
      </c>
      <c r="AB13" s="60">
        <f t="shared" si="0"/>
        <v>78</v>
      </c>
      <c r="AC13" s="60">
        <f t="shared" si="0"/>
        <v>48</v>
      </c>
      <c r="AD13" s="60">
        <f t="shared" si="0"/>
        <v>1</v>
      </c>
      <c r="AE13" s="61">
        <f t="shared" si="0"/>
        <v>0</v>
      </c>
      <c r="AF13" s="90">
        <v>10</v>
      </c>
      <c r="AG13" s="84">
        <v>6</v>
      </c>
      <c r="AH13" s="85">
        <v>4</v>
      </c>
      <c r="AI13" s="86">
        <v>0</v>
      </c>
      <c r="AJ13" s="87">
        <v>0</v>
      </c>
      <c r="AK13" s="91">
        <v>112</v>
      </c>
      <c r="AL13" s="84">
        <v>70</v>
      </c>
      <c r="AM13" s="85">
        <v>42</v>
      </c>
      <c r="AN13" s="86">
        <v>0</v>
      </c>
      <c r="AO13" s="86">
        <v>0</v>
      </c>
      <c r="AP13" s="91">
        <v>5</v>
      </c>
      <c r="AQ13" s="84">
        <v>1</v>
      </c>
      <c r="AR13" s="85">
        <v>3</v>
      </c>
      <c r="AS13" s="86">
        <v>1</v>
      </c>
      <c r="AT13" s="87">
        <v>0</v>
      </c>
      <c r="AU13" s="90">
        <v>0</v>
      </c>
      <c r="AV13" s="84">
        <v>0</v>
      </c>
      <c r="AW13" s="85">
        <v>0</v>
      </c>
      <c r="AX13" s="86">
        <v>0</v>
      </c>
      <c r="AY13" s="87">
        <v>0</v>
      </c>
      <c r="AZ13" s="45">
        <f t="shared" si="1"/>
        <v>127</v>
      </c>
      <c r="BA13" s="60">
        <f t="shared" si="1"/>
        <v>77</v>
      </c>
      <c r="BB13" s="60">
        <f t="shared" si="1"/>
        <v>49</v>
      </c>
      <c r="BC13" s="60">
        <f t="shared" si="1"/>
        <v>1</v>
      </c>
      <c r="BD13" s="63">
        <f t="shared" si="1"/>
        <v>0</v>
      </c>
      <c r="BE13" s="91">
        <v>125</v>
      </c>
      <c r="BF13" s="84">
        <v>75</v>
      </c>
      <c r="BG13" s="85">
        <v>49</v>
      </c>
      <c r="BH13" s="86">
        <v>1</v>
      </c>
      <c r="BI13" s="87">
        <v>0</v>
      </c>
      <c r="BJ13" s="92">
        <v>2</v>
      </c>
      <c r="BK13" s="93">
        <v>2</v>
      </c>
      <c r="BL13" s="94">
        <v>0</v>
      </c>
      <c r="BM13" s="95">
        <v>0</v>
      </c>
      <c r="BN13" s="96">
        <v>0</v>
      </c>
      <c r="BO13" s="91">
        <v>0</v>
      </c>
      <c r="BP13" s="84">
        <v>0</v>
      </c>
      <c r="BQ13" s="85">
        <v>0</v>
      </c>
      <c r="BR13" s="86">
        <v>0</v>
      </c>
      <c r="BS13" s="87">
        <v>0</v>
      </c>
      <c r="BT13" s="91">
        <v>2</v>
      </c>
      <c r="BU13" s="84">
        <v>2</v>
      </c>
      <c r="BV13" s="85">
        <v>0</v>
      </c>
      <c r="BW13" s="86">
        <v>0</v>
      </c>
      <c r="BX13" s="87">
        <v>0</v>
      </c>
      <c r="BY13" s="91">
        <v>0</v>
      </c>
      <c r="BZ13" s="84">
        <v>0</v>
      </c>
      <c r="CA13" s="85">
        <v>0</v>
      </c>
      <c r="CB13" s="86">
        <v>0</v>
      </c>
      <c r="CC13" s="86">
        <v>0</v>
      </c>
      <c r="CD13" s="91">
        <v>0</v>
      </c>
      <c r="CE13" s="84">
        <v>0</v>
      </c>
      <c r="CF13" s="85">
        <v>0</v>
      </c>
      <c r="CG13" s="86">
        <v>0</v>
      </c>
      <c r="CH13" s="87">
        <v>0</v>
      </c>
      <c r="CI13" s="90">
        <v>0</v>
      </c>
      <c r="CJ13" s="84">
        <v>0</v>
      </c>
      <c r="CK13" s="85">
        <v>0</v>
      </c>
      <c r="CL13" s="86">
        <v>0</v>
      </c>
      <c r="CM13" s="86">
        <v>0</v>
      </c>
      <c r="CN13" s="91">
        <v>0</v>
      </c>
      <c r="CO13" s="84">
        <v>0</v>
      </c>
      <c r="CP13" s="85">
        <v>0</v>
      </c>
      <c r="CQ13" s="86">
        <v>0</v>
      </c>
      <c r="CR13" s="87">
        <v>0</v>
      </c>
      <c r="CS13" s="90">
        <v>2</v>
      </c>
      <c r="CT13" s="84">
        <v>2</v>
      </c>
      <c r="CU13" s="85">
        <v>0</v>
      </c>
      <c r="CV13" s="86">
        <v>0</v>
      </c>
      <c r="CW13" s="87">
        <v>0</v>
      </c>
    </row>
    <row r="14" spans="1:103" s="43" customFormat="1" x14ac:dyDescent="0.25">
      <c r="A14" s="25" t="s">
        <v>33</v>
      </c>
      <c r="B14" s="26">
        <f>'[1]Statistik 1'!BZ14+'[1]Statistik 1'!CE14+'[1]Statistik 1'!CJ14+'[1]Statistik 1'!CO14+'[1]Statistik 1'!CT14+'[1]Statistik 1'!CY14</f>
        <v>62</v>
      </c>
      <c r="C14" s="27">
        <f>'[1]Statistik 1'!CA14+'[1]Statistik 1'!CF14+'[1]Statistik 1'!CK14+'[1]Statistik 1'!CP14+'[1]Statistik 1'!CU14+'[1]Statistik 1'!CZ14</f>
        <v>35</v>
      </c>
      <c r="D14" s="70">
        <f>'[1]Statistik 1'!CB14+'[1]Statistik 1'!CG14+'[1]Statistik 1'!CL14+'[1]Statistik 1'!CQ14+'[1]Statistik 1'!CV14+'[1]Statistik 1'!DA14</f>
        <v>27</v>
      </c>
      <c r="E14" s="71">
        <f>'[1]Statistik 1'!CC14+'[1]Statistik 1'!CH14+'[1]Statistik 1'!CM14+'[1]Statistik 1'!CR14+'[1]Statistik 1'!CW14+'[1]Statistik 1'!DB14</f>
        <v>0</v>
      </c>
      <c r="F14" s="70">
        <f>'[1]Statistik 1'!CD14+'[1]Statistik 1'!CI14+'[1]Statistik 1'!CN14+'[1]Statistik 1'!CS14+'[1]Statistik 1'!CX14+'[1]Statistik 1'!DC14</f>
        <v>0</v>
      </c>
      <c r="G14" s="97">
        <v>0</v>
      </c>
      <c r="H14" s="73">
        <v>0</v>
      </c>
      <c r="I14" s="74">
        <v>0</v>
      </c>
      <c r="J14" s="75">
        <v>0</v>
      </c>
      <c r="K14" s="76">
        <v>0</v>
      </c>
      <c r="L14" s="98">
        <v>0</v>
      </c>
      <c r="M14" s="73">
        <v>0</v>
      </c>
      <c r="N14" s="74">
        <v>0</v>
      </c>
      <c r="O14" s="75">
        <v>0</v>
      </c>
      <c r="P14" s="75">
        <v>0</v>
      </c>
      <c r="Q14" s="99">
        <v>0</v>
      </c>
      <c r="R14" s="73">
        <v>0</v>
      </c>
      <c r="S14" s="74">
        <v>0</v>
      </c>
      <c r="T14" s="75">
        <v>0</v>
      </c>
      <c r="U14" s="76">
        <v>0</v>
      </c>
      <c r="V14" s="98">
        <v>62</v>
      </c>
      <c r="W14" s="73">
        <v>35</v>
      </c>
      <c r="X14" s="74">
        <v>27</v>
      </c>
      <c r="Y14" s="75">
        <v>0</v>
      </c>
      <c r="Z14" s="75">
        <v>0</v>
      </c>
      <c r="AA14" s="26">
        <f t="shared" si="0"/>
        <v>62</v>
      </c>
      <c r="AB14" s="38">
        <f t="shared" si="0"/>
        <v>35</v>
      </c>
      <c r="AC14" s="38">
        <f t="shared" si="0"/>
        <v>27</v>
      </c>
      <c r="AD14" s="38">
        <f t="shared" si="0"/>
        <v>0</v>
      </c>
      <c r="AE14" s="39">
        <f t="shared" si="0"/>
        <v>0</v>
      </c>
      <c r="AF14" s="100">
        <v>0</v>
      </c>
      <c r="AG14" s="73">
        <v>0</v>
      </c>
      <c r="AH14" s="74">
        <v>0</v>
      </c>
      <c r="AI14" s="75">
        <v>0</v>
      </c>
      <c r="AJ14" s="76">
        <v>0</v>
      </c>
      <c r="AK14" s="72">
        <v>62</v>
      </c>
      <c r="AL14" s="73">
        <v>35</v>
      </c>
      <c r="AM14" s="74">
        <v>27</v>
      </c>
      <c r="AN14" s="75">
        <v>0</v>
      </c>
      <c r="AO14" s="75">
        <v>0</v>
      </c>
      <c r="AP14" s="72">
        <v>0</v>
      </c>
      <c r="AQ14" s="73">
        <v>0</v>
      </c>
      <c r="AR14" s="74">
        <v>0</v>
      </c>
      <c r="AS14" s="75">
        <v>0</v>
      </c>
      <c r="AT14" s="76">
        <v>0</v>
      </c>
      <c r="AU14" s="100">
        <v>0</v>
      </c>
      <c r="AV14" s="73">
        <v>0</v>
      </c>
      <c r="AW14" s="74">
        <v>0</v>
      </c>
      <c r="AX14" s="75">
        <v>0</v>
      </c>
      <c r="AY14" s="76">
        <v>0</v>
      </c>
      <c r="AZ14" s="26">
        <f t="shared" si="1"/>
        <v>62</v>
      </c>
      <c r="BA14" s="38">
        <f t="shared" si="1"/>
        <v>35</v>
      </c>
      <c r="BB14" s="38">
        <f t="shared" si="1"/>
        <v>27</v>
      </c>
      <c r="BC14" s="38">
        <f t="shared" si="1"/>
        <v>0</v>
      </c>
      <c r="BD14" s="42">
        <f t="shared" si="1"/>
        <v>0</v>
      </c>
      <c r="BE14" s="26">
        <v>62</v>
      </c>
      <c r="BF14" s="38">
        <v>35</v>
      </c>
      <c r="BG14" s="101">
        <v>27</v>
      </c>
      <c r="BH14" s="102">
        <v>0</v>
      </c>
      <c r="BI14" s="103">
        <v>0</v>
      </c>
      <c r="BJ14" s="104">
        <v>0</v>
      </c>
      <c r="BK14" s="73">
        <v>0</v>
      </c>
      <c r="BL14" s="74">
        <v>0</v>
      </c>
      <c r="BM14" s="75">
        <v>0</v>
      </c>
      <c r="BN14" s="76">
        <v>0</v>
      </c>
      <c r="BO14" s="72">
        <v>0</v>
      </c>
      <c r="BP14" s="73">
        <v>0</v>
      </c>
      <c r="BQ14" s="74">
        <v>0</v>
      </c>
      <c r="BR14" s="75">
        <v>0</v>
      </c>
      <c r="BS14" s="76">
        <v>0</v>
      </c>
      <c r="BT14" s="72">
        <v>0</v>
      </c>
      <c r="BU14" s="73">
        <v>0</v>
      </c>
      <c r="BV14" s="74">
        <v>0</v>
      </c>
      <c r="BW14" s="75">
        <v>0</v>
      </c>
      <c r="BX14" s="76">
        <v>0</v>
      </c>
      <c r="BY14" s="72">
        <v>0</v>
      </c>
      <c r="BZ14" s="73">
        <v>0</v>
      </c>
      <c r="CA14" s="74">
        <v>0</v>
      </c>
      <c r="CB14" s="75">
        <v>0</v>
      </c>
      <c r="CC14" s="75">
        <v>0</v>
      </c>
      <c r="CD14" s="72">
        <v>0</v>
      </c>
      <c r="CE14" s="73">
        <v>0</v>
      </c>
      <c r="CF14" s="74">
        <v>0</v>
      </c>
      <c r="CG14" s="75">
        <v>0</v>
      </c>
      <c r="CH14" s="76">
        <v>0</v>
      </c>
      <c r="CI14" s="100">
        <v>0</v>
      </c>
      <c r="CJ14" s="73">
        <v>0</v>
      </c>
      <c r="CK14" s="74">
        <v>0</v>
      </c>
      <c r="CL14" s="75">
        <v>0</v>
      </c>
      <c r="CM14" s="75">
        <v>0</v>
      </c>
      <c r="CN14" s="72">
        <v>0</v>
      </c>
      <c r="CO14" s="73">
        <v>0</v>
      </c>
      <c r="CP14" s="74">
        <v>0</v>
      </c>
      <c r="CQ14" s="75">
        <v>0</v>
      </c>
      <c r="CR14" s="76">
        <v>0</v>
      </c>
      <c r="CS14" s="100">
        <v>0</v>
      </c>
      <c r="CT14" s="73">
        <v>0</v>
      </c>
      <c r="CU14" s="74">
        <v>0</v>
      </c>
      <c r="CV14" s="75">
        <v>0</v>
      </c>
      <c r="CW14" s="76">
        <v>0</v>
      </c>
    </row>
    <row r="15" spans="1:103" x14ac:dyDescent="0.25">
      <c r="A15" s="44" t="s">
        <v>34</v>
      </c>
      <c r="B15" s="45">
        <f>'[1]Statistik 1'!BZ15+'[1]Statistik 1'!CE15+'[1]Statistik 1'!CJ15+'[1]Statistik 1'!CO15+'[1]Statistik 1'!CT15+'[1]Statistik 1'!CY15</f>
        <v>75</v>
      </c>
      <c r="C15" s="46">
        <f>'[1]Statistik 1'!CA15+'[1]Statistik 1'!CF15+'[1]Statistik 1'!CK15+'[1]Statistik 1'!CP15+'[1]Statistik 1'!CU15+'[1]Statistik 1'!CZ15</f>
        <v>48</v>
      </c>
      <c r="D15" s="47">
        <f>'[1]Statistik 1'!CB15+'[1]Statistik 1'!CG15+'[1]Statistik 1'!CL15+'[1]Statistik 1'!CQ15+'[1]Statistik 1'!CV15+'[1]Statistik 1'!DA15</f>
        <v>25</v>
      </c>
      <c r="E15" s="48">
        <f>'[1]Statistik 1'!CC15+'[1]Statistik 1'!CH15+'[1]Statistik 1'!CM15+'[1]Statistik 1'!CR15+'[1]Statistik 1'!CW15+'[1]Statistik 1'!DB15</f>
        <v>2</v>
      </c>
      <c r="F15" s="47">
        <f>'[1]Statistik 1'!CD15+'[1]Statistik 1'!CI15+'[1]Statistik 1'!CN15+'[1]Statistik 1'!CS15+'[1]Statistik 1'!CX15+'[1]Statistik 1'!DC15</f>
        <v>0</v>
      </c>
      <c r="G15" s="91">
        <v>17</v>
      </c>
      <c r="H15" s="105">
        <v>10</v>
      </c>
      <c r="I15" s="106">
        <v>7</v>
      </c>
      <c r="J15" s="107">
        <v>0</v>
      </c>
      <c r="K15" s="87">
        <v>0</v>
      </c>
      <c r="L15" s="88">
        <v>58</v>
      </c>
      <c r="M15" s="105">
        <v>38</v>
      </c>
      <c r="N15" s="106">
        <v>18</v>
      </c>
      <c r="O15" s="107">
        <v>2</v>
      </c>
      <c r="P15" s="86">
        <v>0</v>
      </c>
      <c r="Q15" s="89">
        <v>0</v>
      </c>
      <c r="R15" s="84">
        <v>0</v>
      </c>
      <c r="S15" s="85">
        <v>0</v>
      </c>
      <c r="T15" s="86">
        <v>0</v>
      </c>
      <c r="U15" s="87">
        <v>0</v>
      </c>
      <c r="V15" s="88">
        <v>0</v>
      </c>
      <c r="W15" s="84">
        <v>0</v>
      </c>
      <c r="X15" s="85">
        <v>0</v>
      </c>
      <c r="Y15" s="86">
        <v>0</v>
      </c>
      <c r="Z15" s="86">
        <v>0</v>
      </c>
      <c r="AA15" s="45">
        <f>G15+L15+Q15+V15</f>
        <v>75</v>
      </c>
      <c r="AB15" s="60">
        <f>H15+M15+R15+W15</f>
        <v>48</v>
      </c>
      <c r="AC15" s="60">
        <f>I15+N15+S15+X15</f>
        <v>25</v>
      </c>
      <c r="AD15" s="60">
        <f>J15+O15+T15+Y15</f>
        <v>2</v>
      </c>
      <c r="AE15" s="61">
        <f t="shared" si="0"/>
        <v>0</v>
      </c>
      <c r="AF15" s="90">
        <v>5</v>
      </c>
      <c r="AG15" s="84">
        <v>4</v>
      </c>
      <c r="AH15" s="85">
        <v>1</v>
      </c>
      <c r="AI15" s="86">
        <v>0</v>
      </c>
      <c r="AJ15" s="87">
        <v>0</v>
      </c>
      <c r="AK15" s="91">
        <v>64</v>
      </c>
      <c r="AL15" s="84">
        <v>41</v>
      </c>
      <c r="AM15" s="85">
        <v>21</v>
      </c>
      <c r="AN15" s="86">
        <v>2</v>
      </c>
      <c r="AO15" s="86">
        <v>0</v>
      </c>
      <c r="AP15" s="91">
        <v>6</v>
      </c>
      <c r="AQ15" s="84">
        <v>3</v>
      </c>
      <c r="AR15" s="85">
        <v>3</v>
      </c>
      <c r="AS15" s="86">
        <v>0</v>
      </c>
      <c r="AT15" s="87">
        <v>0</v>
      </c>
      <c r="AU15" s="90">
        <v>0</v>
      </c>
      <c r="AV15" s="84">
        <v>0</v>
      </c>
      <c r="AW15" s="85">
        <v>0</v>
      </c>
      <c r="AX15" s="86">
        <v>0</v>
      </c>
      <c r="AY15" s="87">
        <v>0</v>
      </c>
      <c r="AZ15" s="45">
        <f t="shared" si="1"/>
        <v>75</v>
      </c>
      <c r="BA15" s="60">
        <f t="shared" si="1"/>
        <v>48</v>
      </c>
      <c r="BB15" s="60">
        <f t="shared" si="1"/>
        <v>25</v>
      </c>
      <c r="BC15" s="60">
        <f t="shared" si="1"/>
        <v>2</v>
      </c>
      <c r="BD15" s="63">
        <f t="shared" si="1"/>
        <v>0</v>
      </c>
      <c r="BE15" s="91">
        <v>73</v>
      </c>
      <c r="BF15" s="84">
        <v>46</v>
      </c>
      <c r="BG15" s="85">
        <v>25</v>
      </c>
      <c r="BH15" s="86">
        <v>2</v>
      </c>
      <c r="BI15" s="87">
        <v>0</v>
      </c>
      <c r="BJ15" s="92">
        <v>2</v>
      </c>
      <c r="BK15" s="93">
        <v>2</v>
      </c>
      <c r="BL15" s="94">
        <v>0</v>
      </c>
      <c r="BM15" s="95">
        <v>0</v>
      </c>
      <c r="BN15" s="96"/>
      <c r="BO15" s="91">
        <v>1</v>
      </c>
      <c r="BP15" s="84">
        <v>1</v>
      </c>
      <c r="BQ15" s="85">
        <v>0</v>
      </c>
      <c r="BR15" s="86">
        <v>0</v>
      </c>
      <c r="BS15" s="87">
        <v>0</v>
      </c>
      <c r="BT15" s="91">
        <v>1</v>
      </c>
      <c r="BU15" s="84">
        <v>1</v>
      </c>
      <c r="BV15" s="85">
        <v>0</v>
      </c>
      <c r="BW15" s="86">
        <v>0</v>
      </c>
      <c r="BX15" s="87">
        <v>0</v>
      </c>
      <c r="BY15" s="91">
        <v>2</v>
      </c>
      <c r="BZ15" s="84">
        <v>2</v>
      </c>
      <c r="CA15" s="85">
        <v>0</v>
      </c>
      <c r="CB15" s="86">
        <v>0</v>
      </c>
      <c r="CC15" s="86">
        <v>0</v>
      </c>
      <c r="CD15" s="91">
        <v>0</v>
      </c>
      <c r="CE15" s="84">
        <v>0</v>
      </c>
      <c r="CF15" s="85">
        <v>0</v>
      </c>
      <c r="CG15" s="86">
        <v>0</v>
      </c>
      <c r="CH15" s="87">
        <v>0</v>
      </c>
      <c r="CI15" s="90">
        <v>2</v>
      </c>
      <c r="CJ15" s="84">
        <v>2</v>
      </c>
      <c r="CK15" s="85">
        <v>0</v>
      </c>
      <c r="CL15" s="86">
        <v>0</v>
      </c>
      <c r="CM15" s="86">
        <v>0</v>
      </c>
      <c r="CN15" s="91">
        <v>0</v>
      </c>
      <c r="CO15" s="84">
        <v>0</v>
      </c>
      <c r="CP15" s="85">
        <v>0</v>
      </c>
      <c r="CQ15" s="86">
        <v>0</v>
      </c>
      <c r="CR15" s="87">
        <v>0</v>
      </c>
      <c r="CS15" s="90">
        <v>0</v>
      </c>
      <c r="CT15" s="84">
        <v>0</v>
      </c>
      <c r="CU15" s="85">
        <v>0</v>
      </c>
      <c r="CV15" s="86">
        <v>0</v>
      </c>
      <c r="CW15" s="87">
        <v>0</v>
      </c>
      <c r="CX15" s="108"/>
    </row>
    <row r="16" spans="1:103" s="43" customFormat="1" x14ac:dyDescent="0.25">
      <c r="A16" s="25" t="s">
        <v>35</v>
      </c>
      <c r="B16" s="26">
        <f>'[1]Statistik 1'!BZ16+'[1]Statistik 1'!CE16+'[1]Statistik 1'!CJ16+'[1]Statistik 1'!CO16+'[1]Statistik 1'!CT16+'[1]Statistik 1'!CY16</f>
        <v>179</v>
      </c>
      <c r="C16" s="27">
        <f>'[1]Statistik 1'!CA16+'[1]Statistik 1'!CF16+'[1]Statistik 1'!CK16+'[1]Statistik 1'!CP16+'[1]Statistik 1'!CU16+'[1]Statistik 1'!CZ16</f>
        <v>102</v>
      </c>
      <c r="D16" s="70">
        <f>'[1]Statistik 1'!CB16+'[1]Statistik 1'!CG16+'[1]Statistik 1'!CL16+'[1]Statistik 1'!CQ16+'[1]Statistik 1'!CV16+'[1]Statistik 1'!DA16</f>
        <v>77</v>
      </c>
      <c r="E16" s="71">
        <f>'[1]Statistik 1'!CC16+'[1]Statistik 1'!CH16+'[1]Statistik 1'!CM16+'[1]Statistik 1'!CR16+'[1]Statistik 1'!CW16+'[1]Statistik 1'!DB16</f>
        <v>0</v>
      </c>
      <c r="F16" s="70">
        <f>'[1]Statistik 1'!CD16+'[1]Statistik 1'!CI16+'[1]Statistik 1'!CN16+'[1]Statistik 1'!CS16+'[1]Statistik 1'!CX16+'[1]Statistik 1'!DC16</f>
        <v>0</v>
      </c>
      <c r="G16" s="72">
        <v>1</v>
      </c>
      <c r="H16" s="73">
        <v>1</v>
      </c>
      <c r="I16" s="74">
        <v>0</v>
      </c>
      <c r="J16" s="75">
        <v>0</v>
      </c>
      <c r="K16" s="76">
        <v>0</v>
      </c>
      <c r="L16" s="98">
        <v>25</v>
      </c>
      <c r="M16" s="73">
        <v>14</v>
      </c>
      <c r="N16" s="74">
        <v>11</v>
      </c>
      <c r="O16" s="75">
        <v>0</v>
      </c>
      <c r="P16" s="75">
        <v>0</v>
      </c>
      <c r="Q16" s="99">
        <v>1</v>
      </c>
      <c r="R16" s="73">
        <v>1</v>
      </c>
      <c r="S16" s="74">
        <v>0</v>
      </c>
      <c r="T16" s="75">
        <v>0</v>
      </c>
      <c r="U16" s="76">
        <v>0</v>
      </c>
      <c r="V16" s="98">
        <v>152</v>
      </c>
      <c r="W16" s="73">
        <v>86</v>
      </c>
      <c r="X16" s="74">
        <v>66</v>
      </c>
      <c r="Y16" s="75">
        <v>0</v>
      </c>
      <c r="Z16" s="75">
        <v>0</v>
      </c>
      <c r="AA16" s="26">
        <f t="shared" ref="AA16:AE26" si="2">G16+L16+Q16+V16</f>
        <v>179</v>
      </c>
      <c r="AB16" s="38">
        <f t="shared" si="2"/>
        <v>102</v>
      </c>
      <c r="AC16" s="38">
        <f t="shared" si="2"/>
        <v>77</v>
      </c>
      <c r="AD16" s="38">
        <f t="shared" si="2"/>
        <v>0</v>
      </c>
      <c r="AE16" s="39">
        <f t="shared" si="0"/>
        <v>0</v>
      </c>
      <c r="AF16" s="100">
        <v>19</v>
      </c>
      <c r="AG16" s="73">
        <v>15</v>
      </c>
      <c r="AH16" s="74">
        <v>4</v>
      </c>
      <c r="AI16" s="75">
        <v>0</v>
      </c>
      <c r="AJ16" s="76">
        <v>0</v>
      </c>
      <c r="AK16" s="72">
        <v>155</v>
      </c>
      <c r="AL16" s="73">
        <v>84</v>
      </c>
      <c r="AM16" s="74">
        <v>71</v>
      </c>
      <c r="AN16" s="75">
        <v>0</v>
      </c>
      <c r="AO16" s="75">
        <v>0</v>
      </c>
      <c r="AP16" s="72">
        <v>5</v>
      </c>
      <c r="AQ16" s="73">
        <v>3</v>
      </c>
      <c r="AR16" s="74">
        <v>2</v>
      </c>
      <c r="AS16" s="75">
        <v>0</v>
      </c>
      <c r="AT16" s="76">
        <v>0</v>
      </c>
      <c r="AU16" s="100">
        <v>0</v>
      </c>
      <c r="AV16" s="73">
        <v>0</v>
      </c>
      <c r="AW16" s="74">
        <v>0</v>
      </c>
      <c r="AX16" s="75">
        <v>0</v>
      </c>
      <c r="AY16" s="76">
        <v>0</v>
      </c>
      <c r="AZ16" s="26">
        <f t="shared" si="1"/>
        <v>179</v>
      </c>
      <c r="BA16" s="38">
        <f t="shared" si="1"/>
        <v>102</v>
      </c>
      <c r="BB16" s="38">
        <f t="shared" si="1"/>
        <v>77</v>
      </c>
      <c r="BC16" s="38">
        <f t="shared" si="1"/>
        <v>0</v>
      </c>
      <c r="BD16" s="42">
        <f t="shared" si="1"/>
        <v>0</v>
      </c>
      <c r="BE16" s="72">
        <v>179</v>
      </c>
      <c r="BF16" s="73">
        <v>102</v>
      </c>
      <c r="BG16" s="74">
        <v>77</v>
      </c>
      <c r="BH16" s="75">
        <v>0</v>
      </c>
      <c r="BI16" s="76">
        <v>0</v>
      </c>
      <c r="BJ16" s="72">
        <v>0</v>
      </c>
      <c r="BK16" s="73">
        <v>0</v>
      </c>
      <c r="BL16" s="74">
        <v>0</v>
      </c>
      <c r="BM16" s="75">
        <v>0</v>
      </c>
      <c r="BN16" s="76">
        <v>0</v>
      </c>
      <c r="BO16" s="72">
        <v>0</v>
      </c>
      <c r="BP16" s="73">
        <v>0</v>
      </c>
      <c r="BQ16" s="74">
        <v>0</v>
      </c>
      <c r="BR16" s="75">
        <v>0</v>
      </c>
      <c r="BS16" s="76">
        <v>0</v>
      </c>
      <c r="BT16" s="72">
        <v>0</v>
      </c>
      <c r="BU16" s="73">
        <v>0</v>
      </c>
      <c r="BV16" s="74">
        <v>0</v>
      </c>
      <c r="BW16" s="75">
        <v>0</v>
      </c>
      <c r="BX16" s="76">
        <v>0</v>
      </c>
      <c r="BY16" s="72">
        <v>0</v>
      </c>
      <c r="BZ16" s="73">
        <v>0</v>
      </c>
      <c r="CA16" s="74">
        <v>0</v>
      </c>
      <c r="CB16" s="75">
        <v>0</v>
      </c>
      <c r="CC16" s="75">
        <v>0</v>
      </c>
      <c r="CD16" s="72">
        <v>0</v>
      </c>
      <c r="CE16" s="73">
        <v>0</v>
      </c>
      <c r="CF16" s="74">
        <v>0</v>
      </c>
      <c r="CG16" s="75">
        <v>0</v>
      </c>
      <c r="CH16" s="76">
        <v>0</v>
      </c>
      <c r="CI16" s="100">
        <v>0</v>
      </c>
      <c r="CJ16" s="73">
        <v>0</v>
      </c>
      <c r="CK16" s="74">
        <v>0</v>
      </c>
      <c r="CL16" s="75">
        <v>0</v>
      </c>
      <c r="CM16" s="75">
        <v>0</v>
      </c>
      <c r="CN16" s="72">
        <v>0</v>
      </c>
      <c r="CO16" s="73">
        <v>0</v>
      </c>
      <c r="CP16" s="74">
        <v>0</v>
      </c>
      <c r="CQ16" s="75">
        <v>0</v>
      </c>
      <c r="CR16" s="76">
        <v>0</v>
      </c>
      <c r="CS16" s="100">
        <v>0</v>
      </c>
      <c r="CT16" s="73">
        <v>0</v>
      </c>
      <c r="CU16" s="74">
        <v>0</v>
      </c>
      <c r="CV16" s="75">
        <v>0</v>
      </c>
      <c r="CW16" s="76">
        <v>0</v>
      </c>
    </row>
    <row r="17" spans="1:102" x14ac:dyDescent="0.25">
      <c r="A17" s="44" t="s">
        <v>36</v>
      </c>
      <c r="B17" s="45">
        <f>'[1]Statistik 1'!BZ17+'[1]Statistik 1'!CE17+'[1]Statistik 1'!CJ17+'[1]Statistik 1'!CO17+'[1]Statistik 1'!CT17+'[1]Statistik 1'!CY17</f>
        <v>146</v>
      </c>
      <c r="C17" s="46">
        <f>'[1]Statistik 1'!CA17+'[1]Statistik 1'!CF17+'[1]Statistik 1'!CK17+'[1]Statistik 1'!CP17+'[1]Statistik 1'!CU17+'[1]Statistik 1'!CZ17</f>
        <v>99</v>
      </c>
      <c r="D17" s="47">
        <f>'[1]Statistik 1'!CB17+'[1]Statistik 1'!CG17+'[1]Statistik 1'!CL17+'[1]Statistik 1'!CQ17+'[1]Statistik 1'!CV17+'[1]Statistik 1'!DA17</f>
        <v>46</v>
      </c>
      <c r="E17" s="48">
        <f>'[1]Statistik 1'!CC17+'[1]Statistik 1'!CH17+'[1]Statistik 1'!CM17+'[1]Statistik 1'!CR17+'[1]Statistik 1'!CW17+'[1]Statistik 1'!DB17</f>
        <v>1</v>
      </c>
      <c r="F17" s="47">
        <f>'[1]Statistik 1'!CD17+'[1]Statistik 1'!CI17+'[1]Statistik 1'!CN17+'[1]Statistik 1'!CS17+'[1]Statistik 1'!CX17+'[1]Statistik 1'!DC17</f>
        <v>0</v>
      </c>
      <c r="G17" s="91">
        <v>82</v>
      </c>
      <c r="H17" s="84">
        <v>55</v>
      </c>
      <c r="I17" s="85">
        <v>26</v>
      </c>
      <c r="J17" s="86">
        <v>1</v>
      </c>
      <c r="K17" s="87">
        <v>0</v>
      </c>
      <c r="L17" s="88">
        <v>64</v>
      </c>
      <c r="M17" s="84">
        <v>44</v>
      </c>
      <c r="N17" s="85">
        <v>20</v>
      </c>
      <c r="O17" s="86">
        <v>0</v>
      </c>
      <c r="P17" s="86">
        <v>0</v>
      </c>
      <c r="Q17" s="89">
        <v>0</v>
      </c>
      <c r="R17" s="84">
        <v>0</v>
      </c>
      <c r="S17" s="85">
        <v>0</v>
      </c>
      <c r="T17" s="86">
        <v>0</v>
      </c>
      <c r="U17" s="87">
        <v>0</v>
      </c>
      <c r="V17" s="88">
        <v>0</v>
      </c>
      <c r="W17" s="84">
        <v>0</v>
      </c>
      <c r="X17" s="85">
        <v>0</v>
      </c>
      <c r="Y17" s="86">
        <v>0</v>
      </c>
      <c r="Z17" s="86">
        <v>0</v>
      </c>
      <c r="AA17" s="45">
        <f t="shared" si="2"/>
        <v>146</v>
      </c>
      <c r="AB17" s="60">
        <f t="shared" si="2"/>
        <v>99</v>
      </c>
      <c r="AC17" s="60">
        <f t="shared" si="2"/>
        <v>46</v>
      </c>
      <c r="AD17" s="60">
        <f t="shared" si="2"/>
        <v>1</v>
      </c>
      <c r="AE17" s="61">
        <f t="shared" si="0"/>
        <v>0</v>
      </c>
      <c r="AF17" s="90">
        <v>13</v>
      </c>
      <c r="AG17" s="84">
        <v>11</v>
      </c>
      <c r="AH17" s="85">
        <v>2</v>
      </c>
      <c r="AI17" s="86">
        <v>0</v>
      </c>
      <c r="AJ17" s="87">
        <v>0</v>
      </c>
      <c r="AK17" s="91">
        <v>132</v>
      </c>
      <c r="AL17" s="84">
        <v>87</v>
      </c>
      <c r="AM17" s="85">
        <v>44</v>
      </c>
      <c r="AN17" s="86">
        <v>1</v>
      </c>
      <c r="AO17" s="86">
        <v>0</v>
      </c>
      <c r="AP17" s="91">
        <v>1</v>
      </c>
      <c r="AQ17" s="84">
        <v>1</v>
      </c>
      <c r="AR17" s="85">
        <v>0</v>
      </c>
      <c r="AS17" s="86">
        <v>0</v>
      </c>
      <c r="AT17" s="87">
        <v>0</v>
      </c>
      <c r="AU17" s="90">
        <v>0</v>
      </c>
      <c r="AV17" s="84">
        <v>0</v>
      </c>
      <c r="AW17" s="85">
        <v>0</v>
      </c>
      <c r="AX17" s="86">
        <v>0</v>
      </c>
      <c r="AY17" s="87">
        <v>0</v>
      </c>
      <c r="AZ17" s="45">
        <f t="shared" si="1"/>
        <v>146</v>
      </c>
      <c r="BA17" s="60">
        <f t="shared" si="1"/>
        <v>99</v>
      </c>
      <c r="BB17" s="60">
        <f t="shared" si="1"/>
        <v>46</v>
      </c>
      <c r="BC17" s="60">
        <f t="shared" si="1"/>
        <v>1</v>
      </c>
      <c r="BD17" s="63">
        <f t="shared" si="1"/>
        <v>0</v>
      </c>
      <c r="BE17" s="91">
        <v>146</v>
      </c>
      <c r="BF17" s="84">
        <v>99</v>
      </c>
      <c r="BG17" s="85">
        <v>46</v>
      </c>
      <c r="BH17" s="86">
        <v>1</v>
      </c>
      <c r="BI17" s="87">
        <v>0</v>
      </c>
      <c r="BJ17" s="92">
        <v>0</v>
      </c>
      <c r="BK17" s="93">
        <v>0</v>
      </c>
      <c r="BL17" s="94">
        <v>0</v>
      </c>
      <c r="BM17" s="95">
        <v>0</v>
      </c>
      <c r="BN17" s="96">
        <v>0</v>
      </c>
      <c r="BO17" s="91">
        <v>0</v>
      </c>
      <c r="BP17" s="84">
        <v>0</v>
      </c>
      <c r="BQ17" s="85">
        <v>0</v>
      </c>
      <c r="BR17" s="86">
        <v>0</v>
      </c>
      <c r="BS17" s="87">
        <v>0</v>
      </c>
      <c r="BT17" s="91">
        <v>0</v>
      </c>
      <c r="BU17" s="84">
        <v>0</v>
      </c>
      <c r="BV17" s="85">
        <v>0</v>
      </c>
      <c r="BW17" s="86">
        <v>0</v>
      </c>
      <c r="BX17" s="87">
        <v>0</v>
      </c>
      <c r="BY17" s="91">
        <v>0</v>
      </c>
      <c r="BZ17" s="84">
        <v>0</v>
      </c>
      <c r="CA17" s="85">
        <v>0</v>
      </c>
      <c r="CB17" s="86">
        <v>0</v>
      </c>
      <c r="CC17" s="86">
        <v>0</v>
      </c>
      <c r="CD17" s="91">
        <v>0</v>
      </c>
      <c r="CE17" s="84">
        <v>0</v>
      </c>
      <c r="CF17" s="85">
        <v>0</v>
      </c>
      <c r="CG17" s="86">
        <v>0</v>
      </c>
      <c r="CH17" s="87">
        <v>0</v>
      </c>
      <c r="CI17" s="90">
        <v>0</v>
      </c>
      <c r="CJ17" s="84">
        <v>0</v>
      </c>
      <c r="CK17" s="85">
        <v>0</v>
      </c>
      <c r="CL17" s="86">
        <v>0</v>
      </c>
      <c r="CM17" s="86">
        <v>0</v>
      </c>
      <c r="CN17" s="91">
        <v>0</v>
      </c>
      <c r="CO17" s="84">
        <v>0</v>
      </c>
      <c r="CP17" s="85">
        <v>0</v>
      </c>
      <c r="CQ17" s="86">
        <v>0</v>
      </c>
      <c r="CR17" s="87">
        <v>0</v>
      </c>
      <c r="CS17" s="90">
        <v>0</v>
      </c>
      <c r="CT17" s="84">
        <v>0</v>
      </c>
      <c r="CU17" s="85">
        <v>0</v>
      </c>
      <c r="CV17" s="86">
        <v>0</v>
      </c>
      <c r="CW17" s="87">
        <v>0</v>
      </c>
    </row>
    <row r="18" spans="1:102" s="43" customFormat="1" x14ac:dyDescent="0.25">
      <c r="A18" s="25" t="s">
        <v>37</v>
      </c>
      <c r="B18" s="26">
        <f>'[1]Statistik 1'!BZ18+'[1]Statistik 1'!CE18+'[1]Statistik 1'!CJ18+'[1]Statistik 1'!CO18+'[1]Statistik 1'!CT18+'[1]Statistik 1'!CY18</f>
        <v>317</v>
      </c>
      <c r="C18" s="27">
        <f>'[1]Statistik 1'!CA18+'[1]Statistik 1'!CF18+'[1]Statistik 1'!CK18+'[1]Statistik 1'!CP18+'[1]Statistik 1'!CU18+'[1]Statistik 1'!CZ18</f>
        <v>200</v>
      </c>
      <c r="D18" s="70">
        <f>'[1]Statistik 1'!CB18+'[1]Statistik 1'!CG18+'[1]Statistik 1'!CL18+'[1]Statistik 1'!CQ18+'[1]Statistik 1'!CV18+'[1]Statistik 1'!DA18</f>
        <v>111</v>
      </c>
      <c r="E18" s="71">
        <f>'[1]Statistik 1'!CC18+'[1]Statistik 1'!CH18+'[1]Statistik 1'!CM18+'[1]Statistik 1'!CR18+'[1]Statistik 1'!CW18+'[1]Statistik 1'!DB18</f>
        <v>6</v>
      </c>
      <c r="F18" s="70">
        <f>'[1]Statistik 1'!CD18+'[1]Statistik 1'!CI18+'[1]Statistik 1'!CN18+'[1]Statistik 1'!CS18+'[1]Statistik 1'!CX18+'[1]Statistik 1'!DC18</f>
        <v>0</v>
      </c>
      <c r="G18" s="72">
        <v>16</v>
      </c>
      <c r="H18" s="73">
        <v>9</v>
      </c>
      <c r="I18" s="74">
        <v>5</v>
      </c>
      <c r="J18" s="75">
        <v>2</v>
      </c>
      <c r="K18" s="76">
        <v>0</v>
      </c>
      <c r="L18" s="98">
        <v>301</v>
      </c>
      <c r="M18" s="73">
        <v>191</v>
      </c>
      <c r="N18" s="74">
        <v>106</v>
      </c>
      <c r="O18" s="75">
        <v>4</v>
      </c>
      <c r="P18" s="75">
        <v>0</v>
      </c>
      <c r="Q18" s="99">
        <v>0</v>
      </c>
      <c r="R18" s="73">
        <v>0</v>
      </c>
      <c r="S18" s="74">
        <v>0</v>
      </c>
      <c r="T18" s="75">
        <v>0</v>
      </c>
      <c r="U18" s="76">
        <v>0</v>
      </c>
      <c r="V18" s="98">
        <v>0</v>
      </c>
      <c r="W18" s="73">
        <v>0</v>
      </c>
      <c r="X18" s="74">
        <v>0</v>
      </c>
      <c r="Y18" s="75">
        <v>0</v>
      </c>
      <c r="Z18" s="75">
        <v>0</v>
      </c>
      <c r="AA18" s="26">
        <f t="shared" si="2"/>
        <v>317</v>
      </c>
      <c r="AB18" s="38">
        <f t="shared" si="2"/>
        <v>200</v>
      </c>
      <c r="AC18" s="38">
        <f t="shared" si="2"/>
        <v>111</v>
      </c>
      <c r="AD18" s="38">
        <f t="shared" si="2"/>
        <v>6</v>
      </c>
      <c r="AE18" s="39">
        <f t="shared" si="0"/>
        <v>0</v>
      </c>
      <c r="AF18" s="100">
        <v>15</v>
      </c>
      <c r="AG18" s="73">
        <v>8</v>
      </c>
      <c r="AH18" s="74">
        <v>7</v>
      </c>
      <c r="AI18" s="75">
        <v>0</v>
      </c>
      <c r="AJ18" s="76">
        <v>0</v>
      </c>
      <c r="AK18" s="72">
        <v>298</v>
      </c>
      <c r="AL18" s="73">
        <v>190</v>
      </c>
      <c r="AM18" s="74">
        <v>102</v>
      </c>
      <c r="AN18" s="75">
        <v>6</v>
      </c>
      <c r="AO18" s="75">
        <v>0</v>
      </c>
      <c r="AP18" s="72">
        <v>4</v>
      </c>
      <c r="AQ18" s="73">
        <v>2</v>
      </c>
      <c r="AR18" s="74">
        <v>2</v>
      </c>
      <c r="AS18" s="75">
        <v>0</v>
      </c>
      <c r="AT18" s="76">
        <v>0</v>
      </c>
      <c r="AU18" s="100">
        <v>0</v>
      </c>
      <c r="AV18" s="73">
        <v>0</v>
      </c>
      <c r="AW18" s="74">
        <v>0</v>
      </c>
      <c r="AX18" s="75">
        <v>0</v>
      </c>
      <c r="AY18" s="76">
        <v>0</v>
      </c>
      <c r="AZ18" s="26">
        <f t="shared" si="1"/>
        <v>317</v>
      </c>
      <c r="BA18" s="38">
        <f t="shared" si="1"/>
        <v>200</v>
      </c>
      <c r="BB18" s="38">
        <f t="shared" si="1"/>
        <v>111</v>
      </c>
      <c r="BC18" s="38">
        <f t="shared" si="1"/>
        <v>6</v>
      </c>
      <c r="BD18" s="42">
        <f t="shared" si="1"/>
        <v>0</v>
      </c>
      <c r="BE18" s="72">
        <v>307</v>
      </c>
      <c r="BF18" s="73">
        <v>196</v>
      </c>
      <c r="BG18" s="74">
        <v>105</v>
      </c>
      <c r="BH18" s="75">
        <v>6</v>
      </c>
      <c r="BI18" s="76">
        <v>0</v>
      </c>
      <c r="BJ18" s="72">
        <v>10</v>
      </c>
      <c r="BK18" s="73">
        <v>4</v>
      </c>
      <c r="BL18" s="74">
        <v>6</v>
      </c>
      <c r="BM18" s="75">
        <v>0</v>
      </c>
      <c r="BN18" s="76">
        <v>0</v>
      </c>
      <c r="BO18" s="72">
        <v>5</v>
      </c>
      <c r="BP18" s="73">
        <v>1</v>
      </c>
      <c r="BQ18" s="74">
        <v>4</v>
      </c>
      <c r="BR18" s="75">
        <v>0</v>
      </c>
      <c r="BS18" s="76">
        <v>0</v>
      </c>
      <c r="BT18" s="72">
        <v>5</v>
      </c>
      <c r="BU18" s="73">
        <v>3</v>
      </c>
      <c r="BV18" s="74">
        <v>2</v>
      </c>
      <c r="BW18" s="75">
        <v>0</v>
      </c>
      <c r="BX18" s="76">
        <v>0</v>
      </c>
      <c r="BY18" s="72">
        <v>4</v>
      </c>
      <c r="BZ18" s="73">
        <v>3</v>
      </c>
      <c r="CA18" s="74">
        <v>1</v>
      </c>
      <c r="CB18" s="75">
        <v>0</v>
      </c>
      <c r="CC18" s="75">
        <v>0</v>
      </c>
      <c r="CD18" s="72">
        <v>0</v>
      </c>
      <c r="CE18" s="73">
        <v>0</v>
      </c>
      <c r="CF18" s="74">
        <v>0</v>
      </c>
      <c r="CG18" s="75">
        <v>0</v>
      </c>
      <c r="CH18" s="76">
        <v>0</v>
      </c>
      <c r="CI18" s="100">
        <v>10</v>
      </c>
      <c r="CJ18" s="73">
        <v>4</v>
      </c>
      <c r="CK18" s="74">
        <v>6</v>
      </c>
      <c r="CL18" s="75">
        <v>0</v>
      </c>
      <c r="CM18" s="75">
        <v>0</v>
      </c>
      <c r="CN18" s="72">
        <v>0</v>
      </c>
      <c r="CO18" s="73">
        <v>0</v>
      </c>
      <c r="CP18" s="74">
        <v>0</v>
      </c>
      <c r="CQ18" s="75">
        <v>0</v>
      </c>
      <c r="CR18" s="76">
        <v>0</v>
      </c>
      <c r="CS18" s="100">
        <v>0</v>
      </c>
      <c r="CT18" s="73">
        <v>0</v>
      </c>
      <c r="CU18" s="74">
        <v>0</v>
      </c>
      <c r="CV18" s="75">
        <v>0</v>
      </c>
      <c r="CW18" s="76">
        <v>0</v>
      </c>
    </row>
    <row r="19" spans="1:102" s="125" customFormat="1" x14ac:dyDescent="0.25">
      <c r="A19" s="109" t="s">
        <v>38</v>
      </c>
      <c r="B19" s="110">
        <f>'[1]Statistik 1'!BZ19+'[1]Statistik 1'!CE19+'[1]Statistik 1'!CJ19+'[1]Statistik 1'!CO19+'[1]Statistik 1'!CT19+'[1]Statistik 1'!CY19</f>
        <v>342</v>
      </c>
      <c r="C19" s="111">
        <f>'[1]Statistik 1'!CA19+'[1]Statistik 1'!CF19+'[1]Statistik 1'!CK19+'[1]Statistik 1'!CP19+'[1]Statistik 1'!CU19+'[1]Statistik 1'!CZ19</f>
        <v>167</v>
      </c>
      <c r="D19" s="112">
        <f>'[1]Statistik 1'!CB19+'[1]Statistik 1'!CG19+'[1]Statistik 1'!CL19+'[1]Statistik 1'!CQ19+'[1]Statistik 1'!CV19+'[1]Statistik 1'!DA19</f>
        <v>168</v>
      </c>
      <c r="E19" s="113">
        <f>'[1]Statistik 1'!CC19+'[1]Statistik 1'!CH19+'[1]Statistik 1'!CM19+'[1]Statistik 1'!CR19+'[1]Statistik 1'!CW19+'[1]Statistik 1'!DB19</f>
        <v>7</v>
      </c>
      <c r="F19" s="112">
        <f>'[1]Statistik 1'!CD19+'[1]Statistik 1'!CI19+'[1]Statistik 1'!CN19+'[1]Statistik 1'!CS19+'[1]Statistik 1'!CX19+'[1]Statistik 1'!DC19</f>
        <v>0</v>
      </c>
      <c r="G19" s="114">
        <v>39</v>
      </c>
      <c r="H19" s="115">
        <v>22</v>
      </c>
      <c r="I19" s="116">
        <v>17</v>
      </c>
      <c r="J19" s="117">
        <v>0</v>
      </c>
      <c r="K19" s="118">
        <v>0</v>
      </c>
      <c r="L19" s="119">
        <v>282</v>
      </c>
      <c r="M19" s="115">
        <v>137</v>
      </c>
      <c r="N19" s="116">
        <v>138</v>
      </c>
      <c r="O19" s="117">
        <v>7</v>
      </c>
      <c r="P19" s="117">
        <v>0</v>
      </c>
      <c r="Q19" s="120">
        <v>0</v>
      </c>
      <c r="R19" s="115">
        <v>0</v>
      </c>
      <c r="S19" s="116">
        <v>0</v>
      </c>
      <c r="T19" s="117">
        <v>0</v>
      </c>
      <c r="U19" s="118">
        <v>0</v>
      </c>
      <c r="V19" s="119">
        <v>21</v>
      </c>
      <c r="W19" s="115">
        <v>8</v>
      </c>
      <c r="X19" s="116">
        <v>13</v>
      </c>
      <c r="Y19" s="117">
        <v>0</v>
      </c>
      <c r="Z19" s="117">
        <v>0</v>
      </c>
      <c r="AA19" s="110">
        <f t="shared" si="2"/>
        <v>342</v>
      </c>
      <c r="AB19" s="121">
        <f t="shared" si="2"/>
        <v>167</v>
      </c>
      <c r="AC19" s="121">
        <f t="shared" si="2"/>
        <v>168</v>
      </c>
      <c r="AD19" s="121">
        <f t="shared" si="2"/>
        <v>7</v>
      </c>
      <c r="AE19" s="122">
        <f t="shared" si="0"/>
        <v>0</v>
      </c>
      <c r="AF19" s="123">
        <v>17</v>
      </c>
      <c r="AG19" s="115">
        <v>7</v>
      </c>
      <c r="AH19" s="116">
        <v>10</v>
      </c>
      <c r="AI19" s="117">
        <v>0</v>
      </c>
      <c r="AJ19" s="118">
        <v>0</v>
      </c>
      <c r="AK19" s="114">
        <v>321</v>
      </c>
      <c r="AL19" s="115">
        <v>157</v>
      </c>
      <c r="AM19" s="116">
        <v>157</v>
      </c>
      <c r="AN19" s="117">
        <v>7</v>
      </c>
      <c r="AO19" s="117">
        <v>0</v>
      </c>
      <c r="AP19" s="114">
        <v>4</v>
      </c>
      <c r="AQ19" s="115">
        <v>3</v>
      </c>
      <c r="AR19" s="116">
        <v>1</v>
      </c>
      <c r="AS19" s="117">
        <v>0</v>
      </c>
      <c r="AT19" s="118">
        <v>0</v>
      </c>
      <c r="AU19" s="123">
        <v>0</v>
      </c>
      <c r="AV19" s="115">
        <v>0</v>
      </c>
      <c r="AW19" s="116">
        <v>0</v>
      </c>
      <c r="AX19" s="117">
        <v>0</v>
      </c>
      <c r="AY19" s="118">
        <v>0</v>
      </c>
      <c r="AZ19" s="110">
        <f t="shared" si="1"/>
        <v>342</v>
      </c>
      <c r="BA19" s="121">
        <f t="shared" si="1"/>
        <v>167</v>
      </c>
      <c r="BB19" s="121">
        <f t="shared" si="1"/>
        <v>168</v>
      </c>
      <c r="BC19" s="121">
        <f t="shared" si="1"/>
        <v>7</v>
      </c>
      <c r="BD19" s="124">
        <f t="shared" si="1"/>
        <v>0</v>
      </c>
      <c r="BE19" s="114">
        <v>340</v>
      </c>
      <c r="BF19" s="115">
        <v>166</v>
      </c>
      <c r="BG19" s="116">
        <v>167</v>
      </c>
      <c r="BH19" s="117">
        <v>7</v>
      </c>
      <c r="BI19" s="118">
        <v>0</v>
      </c>
      <c r="BJ19" s="114">
        <v>2</v>
      </c>
      <c r="BK19" s="115">
        <v>1</v>
      </c>
      <c r="BL19" s="116">
        <v>1</v>
      </c>
      <c r="BM19" s="117">
        <v>0</v>
      </c>
      <c r="BN19" s="118">
        <v>0</v>
      </c>
      <c r="BO19" s="114">
        <v>1</v>
      </c>
      <c r="BP19" s="115">
        <v>0</v>
      </c>
      <c r="BQ19" s="116">
        <v>1</v>
      </c>
      <c r="BR19" s="117">
        <v>0</v>
      </c>
      <c r="BS19" s="118">
        <v>0</v>
      </c>
      <c r="BT19" s="114">
        <v>0</v>
      </c>
      <c r="BU19" s="115">
        <v>0</v>
      </c>
      <c r="BV19" s="116">
        <v>0</v>
      </c>
      <c r="BW19" s="117">
        <v>0</v>
      </c>
      <c r="BX19" s="118">
        <v>0</v>
      </c>
      <c r="BY19" s="114">
        <v>1</v>
      </c>
      <c r="BZ19" s="115">
        <v>1</v>
      </c>
      <c r="CA19" s="116">
        <v>0</v>
      </c>
      <c r="CB19" s="117">
        <v>0</v>
      </c>
      <c r="CC19" s="117">
        <v>0</v>
      </c>
      <c r="CD19" s="114">
        <v>0</v>
      </c>
      <c r="CE19" s="115">
        <v>0</v>
      </c>
      <c r="CF19" s="116">
        <v>0</v>
      </c>
      <c r="CG19" s="117">
        <v>0</v>
      </c>
      <c r="CH19" s="118">
        <v>0</v>
      </c>
      <c r="CI19" s="123">
        <v>2</v>
      </c>
      <c r="CJ19" s="115">
        <v>1</v>
      </c>
      <c r="CK19" s="116">
        <v>1</v>
      </c>
      <c r="CL19" s="117">
        <v>0</v>
      </c>
      <c r="CM19" s="117">
        <v>0</v>
      </c>
      <c r="CN19" s="114">
        <v>0</v>
      </c>
      <c r="CO19" s="115">
        <v>0</v>
      </c>
      <c r="CP19" s="116">
        <v>0</v>
      </c>
      <c r="CQ19" s="117">
        <v>0</v>
      </c>
      <c r="CR19" s="118">
        <v>0</v>
      </c>
      <c r="CS19" s="123">
        <v>0</v>
      </c>
      <c r="CT19" s="115">
        <v>0</v>
      </c>
      <c r="CU19" s="116">
        <v>0</v>
      </c>
      <c r="CV19" s="117">
        <v>0</v>
      </c>
      <c r="CW19" s="118">
        <v>0</v>
      </c>
    </row>
    <row r="20" spans="1:102" s="43" customFormat="1" x14ac:dyDescent="0.25">
      <c r="A20" s="25" t="s">
        <v>39</v>
      </c>
      <c r="B20" s="26">
        <f>'[1]Statistik 1'!BZ20+'[1]Statistik 1'!CE20+'[1]Statistik 1'!CJ20+'[1]Statistik 1'!CO20+'[1]Statistik 1'!CT20+'[1]Statistik 1'!CY20</f>
        <v>132</v>
      </c>
      <c r="C20" s="27">
        <f>'[1]Statistik 1'!CA20+'[1]Statistik 1'!CF20+'[1]Statistik 1'!CK20+'[1]Statistik 1'!CP20+'[1]Statistik 1'!CU20+'[1]Statistik 1'!CZ20</f>
        <v>82</v>
      </c>
      <c r="D20" s="70">
        <f>'[1]Statistik 1'!CB20+'[1]Statistik 1'!CG20+'[1]Statistik 1'!CL20+'[1]Statistik 1'!CQ20+'[1]Statistik 1'!CV20+'[1]Statistik 1'!DA20</f>
        <v>50</v>
      </c>
      <c r="E20" s="71">
        <f>'[1]Statistik 1'!CC20+'[1]Statistik 1'!CH20+'[1]Statistik 1'!CM20+'[1]Statistik 1'!CR20+'[1]Statistik 1'!CW20+'[1]Statistik 1'!DB20</f>
        <v>0</v>
      </c>
      <c r="F20" s="70">
        <f>'[1]Statistik 1'!CD20+'[1]Statistik 1'!CI20+'[1]Statistik 1'!CN20+'[1]Statistik 1'!CS20+'[1]Statistik 1'!CX20+'[1]Statistik 1'!DC20</f>
        <v>0</v>
      </c>
      <c r="G20" s="126">
        <v>8</v>
      </c>
      <c r="H20" s="31">
        <v>4</v>
      </c>
      <c r="I20" s="32">
        <v>4</v>
      </c>
      <c r="J20" s="36">
        <v>0</v>
      </c>
      <c r="K20" s="34">
        <v>0</v>
      </c>
      <c r="L20" s="127">
        <v>114</v>
      </c>
      <c r="M20" s="31">
        <v>73</v>
      </c>
      <c r="N20" s="32">
        <v>41</v>
      </c>
      <c r="O20" s="36">
        <v>0</v>
      </c>
      <c r="P20" s="36">
        <v>0</v>
      </c>
      <c r="Q20" s="128">
        <v>2</v>
      </c>
      <c r="R20" s="31">
        <v>0</v>
      </c>
      <c r="S20" s="32">
        <v>2</v>
      </c>
      <c r="T20" s="36">
        <v>0</v>
      </c>
      <c r="U20" s="34">
        <v>0</v>
      </c>
      <c r="V20" s="127">
        <v>8</v>
      </c>
      <c r="W20" s="31">
        <v>5</v>
      </c>
      <c r="X20" s="32">
        <v>3</v>
      </c>
      <c r="Y20" s="36">
        <v>0</v>
      </c>
      <c r="Z20" s="36">
        <v>0</v>
      </c>
      <c r="AA20" s="26">
        <f t="shared" si="2"/>
        <v>132</v>
      </c>
      <c r="AB20" s="38">
        <f t="shared" si="2"/>
        <v>82</v>
      </c>
      <c r="AC20" s="38">
        <f t="shared" si="2"/>
        <v>50</v>
      </c>
      <c r="AD20" s="38">
        <f t="shared" si="2"/>
        <v>0</v>
      </c>
      <c r="AE20" s="39">
        <f t="shared" si="0"/>
        <v>0</v>
      </c>
      <c r="AF20" s="40">
        <v>26</v>
      </c>
      <c r="AG20" s="31">
        <v>14</v>
      </c>
      <c r="AH20" s="32">
        <v>12</v>
      </c>
      <c r="AI20" s="36">
        <v>0</v>
      </c>
      <c r="AJ20" s="34">
        <v>0</v>
      </c>
      <c r="AK20" s="126">
        <v>106</v>
      </c>
      <c r="AL20" s="31">
        <v>68</v>
      </c>
      <c r="AM20" s="32">
        <v>38</v>
      </c>
      <c r="AN20" s="36">
        <v>0</v>
      </c>
      <c r="AO20" s="36">
        <v>0</v>
      </c>
      <c r="AP20" s="126">
        <v>0</v>
      </c>
      <c r="AQ20" s="31">
        <v>0</v>
      </c>
      <c r="AR20" s="32">
        <v>0</v>
      </c>
      <c r="AS20" s="36">
        <v>0</v>
      </c>
      <c r="AT20" s="34">
        <v>0</v>
      </c>
      <c r="AU20" s="40">
        <v>0</v>
      </c>
      <c r="AV20" s="31">
        <v>0</v>
      </c>
      <c r="AW20" s="32">
        <v>0</v>
      </c>
      <c r="AX20" s="36">
        <v>0</v>
      </c>
      <c r="AY20" s="34">
        <v>0</v>
      </c>
      <c r="AZ20" s="26">
        <f t="shared" si="1"/>
        <v>132</v>
      </c>
      <c r="BA20" s="38">
        <f t="shared" si="1"/>
        <v>82</v>
      </c>
      <c r="BB20" s="38">
        <f t="shared" si="1"/>
        <v>50</v>
      </c>
      <c r="BC20" s="38">
        <f t="shared" si="1"/>
        <v>0</v>
      </c>
      <c r="BD20" s="42">
        <f t="shared" si="1"/>
        <v>0</v>
      </c>
      <c r="BE20" s="126">
        <v>131</v>
      </c>
      <c r="BF20" s="31">
        <v>81</v>
      </c>
      <c r="BG20" s="32">
        <v>50</v>
      </c>
      <c r="BH20" s="36">
        <v>0</v>
      </c>
      <c r="BI20" s="34">
        <v>0</v>
      </c>
      <c r="BJ20" s="126">
        <v>1</v>
      </c>
      <c r="BK20" s="31">
        <v>1</v>
      </c>
      <c r="BL20" s="32">
        <v>0</v>
      </c>
      <c r="BM20" s="36">
        <v>0</v>
      </c>
      <c r="BN20" s="34">
        <v>0</v>
      </c>
      <c r="BO20" s="126">
        <v>0</v>
      </c>
      <c r="BP20" s="31">
        <v>0</v>
      </c>
      <c r="BQ20" s="32">
        <v>0</v>
      </c>
      <c r="BR20" s="36">
        <v>0</v>
      </c>
      <c r="BS20" s="34">
        <v>0</v>
      </c>
      <c r="BT20" s="126">
        <v>0</v>
      </c>
      <c r="BU20" s="31">
        <v>0</v>
      </c>
      <c r="BV20" s="32">
        <v>0</v>
      </c>
      <c r="BW20" s="36">
        <v>0</v>
      </c>
      <c r="BX20" s="34">
        <v>0</v>
      </c>
      <c r="BY20" s="126">
        <v>1</v>
      </c>
      <c r="BZ20" s="31">
        <v>1</v>
      </c>
      <c r="CA20" s="32">
        <v>0</v>
      </c>
      <c r="CB20" s="36">
        <v>0</v>
      </c>
      <c r="CC20" s="36">
        <v>0</v>
      </c>
      <c r="CD20" s="126">
        <v>0</v>
      </c>
      <c r="CE20" s="31">
        <v>0</v>
      </c>
      <c r="CF20" s="32">
        <v>0</v>
      </c>
      <c r="CG20" s="36">
        <v>0</v>
      </c>
      <c r="CH20" s="34">
        <v>0</v>
      </c>
      <c r="CI20" s="40">
        <v>0</v>
      </c>
      <c r="CJ20" s="31">
        <v>0</v>
      </c>
      <c r="CK20" s="32">
        <v>0</v>
      </c>
      <c r="CL20" s="36">
        <v>0</v>
      </c>
      <c r="CM20" s="36">
        <v>0</v>
      </c>
      <c r="CN20" s="126">
        <v>0</v>
      </c>
      <c r="CO20" s="31">
        <v>0</v>
      </c>
      <c r="CP20" s="32">
        <v>0</v>
      </c>
      <c r="CQ20" s="36">
        <v>0</v>
      </c>
      <c r="CR20" s="34">
        <v>0</v>
      </c>
      <c r="CS20" s="40">
        <v>1</v>
      </c>
      <c r="CT20" s="31">
        <v>1</v>
      </c>
      <c r="CU20" s="32">
        <v>0</v>
      </c>
      <c r="CV20" s="36">
        <v>0</v>
      </c>
      <c r="CW20" s="34">
        <v>0</v>
      </c>
    </row>
    <row r="21" spans="1:102" s="125" customFormat="1" x14ac:dyDescent="0.25">
      <c r="A21" s="109" t="s">
        <v>40</v>
      </c>
      <c r="B21" s="45">
        <f>'[1]Statistik 1'!BZ21+'[1]Statistik 1'!CE21+'[1]Statistik 1'!CJ21+'[1]Statistik 1'!CO21+'[1]Statistik 1'!CT21+'[1]Statistik 1'!CY21</f>
        <v>40</v>
      </c>
      <c r="C21" s="46">
        <f>'[1]Statistik 1'!CA21+'[1]Statistik 1'!CF21+'[1]Statistik 1'!CK21+'[1]Statistik 1'!CP21+'[1]Statistik 1'!CU21+'[1]Statistik 1'!CZ21</f>
        <v>26</v>
      </c>
      <c r="D21" s="47">
        <f>'[1]Statistik 1'!CB21+'[1]Statistik 1'!CG21+'[1]Statistik 1'!CL21+'[1]Statistik 1'!CQ21+'[1]Statistik 1'!CV21+'[1]Statistik 1'!DA21</f>
        <v>14</v>
      </c>
      <c r="E21" s="48">
        <f>'[1]Statistik 1'!CC21+'[1]Statistik 1'!CH21+'[1]Statistik 1'!CM21+'[1]Statistik 1'!CR21+'[1]Statistik 1'!CW21+'[1]Statistik 1'!DB21</f>
        <v>0</v>
      </c>
      <c r="F21" s="47">
        <f>'[1]Statistik 1'!CD21+'[1]Statistik 1'!CI21+'[1]Statistik 1'!CN21+'[1]Statistik 1'!CS21+'[1]Statistik 1'!CX21+'[1]Statistik 1'!DC21</f>
        <v>0</v>
      </c>
      <c r="G21" s="92">
        <v>0</v>
      </c>
      <c r="H21" s="93">
        <v>0</v>
      </c>
      <c r="I21" s="94">
        <v>0</v>
      </c>
      <c r="J21" s="95">
        <v>0</v>
      </c>
      <c r="K21" s="96">
        <v>0</v>
      </c>
      <c r="L21" s="129">
        <v>0</v>
      </c>
      <c r="M21" s="93">
        <v>0</v>
      </c>
      <c r="N21" s="94">
        <v>0</v>
      </c>
      <c r="O21" s="95">
        <v>0</v>
      </c>
      <c r="P21" s="95">
        <v>0</v>
      </c>
      <c r="Q21" s="130">
        <v>0</v>
      </c>
      <c r="R21" s="93">
        <v>0</v>
      </c>
      <c r="S21" s="94">
        <v>0</v>
      </c>
      <c r="T21" s="95">
        <v>0</v>
      </c>
      <c r="U21" s="96">
        <v>0</v>
      </c>
      <c r="V21" s="129">
        <v>40</v>
      </c>
      <c r="W21" s="93">
        <v>26</v>
      </c>
      <c r="X21" s="94">
        <v>14</v>
      </c>
      <c r="Y21" s="95">
        <v>0</v>
      </c>
      <c r="Z21" s="95">
        <v>0</v>
      </c>
      <c r="AA21" s="45">
        <f t="shared" si="2"/>
        <v>40</v>
      </c>
      <c r="AB21" s="60">
        <f t="shared" si="2"/>
        <v>26</v>
      </c>
      <c r="AC21" s="60">
        <f t="shared" si="2"/>
        <v>14</v>
      </c>
      <c r="AD21" s="60">
        <f t="shared" si="2"/>
        <v>0</v>
      </c>
      <c r="AE21" s="61">
        <f t="shared" si="0"/>
        <v>0</v>
      </c>
      <c r="AF21" s="131">
        <v>2</v>
      </c>
      <c r="AG21" s="93">
        <v>2</v>
      </c>
      <c r="AH21" s="94">
        <v>0</v>
      </c>
      <c r="AI21" s="95">
        <v>0</v>
      </c>
      <c r="AJ21" s="96">
        <v>0</v>
      </c>
      <c r="AK21" s="92">
        <v>38</v>
      </c>
      <c r="AL21" s="93">
        <v>24</v>
      </c>
      <c r="AM21" s="94">
        <v>14</v>
      </c>
      <c r="AN21" s="95">
        <v>0</v>
      </c>
      <c r="AO21" s="95">
        <v>0</v>
      </c>
      <c r="AP21" s="92">
        <v>0</v>
      </c>
      <c r="AQ21" s="93">
        <v>0</v>
      </c>
      <c r="AR21" s="94">
        <v>0</v>
      </c>
      <c r="AS21" s="95">
        <v>0</v>
      </c>
      <c r="AT21" s="96">
        <v>0</v>
      </c>
      <c r="AU21" s="131">
        <v>0</v>
      </c>
      <c r="AV21" s="93">
        <v>0</v>
      </c>
      <c r="AW21" s="94">
        <v>0</v>
      </c>
      <c r="AX21" s="95">
        <v>0</v>
      </c>
      <c r="AY21" s="96">
        <v>0</v>
      </c>
      <c r="AZ21" s="45">
        <f t="shared" si="1"/>
        <v>40</v>
      </c>
      <c r="BA21" s="60">
        <f t="shared" si="1"/>
        <v>26</v>
      </c>
      <c r="BB21" s="60">
        <f t="shared" si="1"/>
        <v>14</v>
      </c>
      <c r="BC21" s="60">
        <f t="shared" si="1"/>
        <v>0</v>
      </c>
      <c r="BD21" s="63">
        <f t="shared" si="1"/>
        <v>0</v>
      </c>
      <c r="BE21" s="92">
        <v>40</v>
      </c>
      <c r="BF21" s="93">
        <v>26</v>
      </c>
      <c r="BG21" s="94">
        <v>14</v>
      </c>
      <c r="BH21" s="95">
        <v>0</v>
      </c>
      <c r="BI21" s="96">
        <v>0</v>
      </c>
      <c r="BJ21" s="92">
        <v>0</v>
      </c>
      <c r="BK21" s="93">
        <v>0</v>
      </c>
      <c r="BL21" s="94">
        <v>0</v>
      </c>
      <c r="BM21" s="95">
        <v>0</v>
      </c>
      <c r="BN21" s="96">
        <v>0</v>
      </c>
      <c r="BO21" s="92">
        <v>0</v>
      </c>
      <c r="BP21" s="93">
        <v>0</v>
      </c>
      <c r="BQ21" s="94">
        <v>0</v>
      </c>
      <c r="BR21" s="95">
        <v>0</v>
      </c>
      <c r="BS21" s="96">
        <v>0</v>
      </c>
      <c r="BT21" s="92">
        <v>0</v>
      </c>
      <c r="BU21" s="93">
        <v>0</v>
      </c>
      <c r="BV21" s="94">
        <v>0</v>
      </c>
      <c r="BW21" s="95">
        <v>0</v>
      </c>
      <c r="BX21" s="96">
        <v>0</v>
      </c>
      <c r="BY21" s="92">
        <v>0</v>
      </c>
      <c r="BZ21" s="93">
        <v>0</v>
      </c>
      <c r="CA21" s="94">
        <v>0</v>
      </c>
      <c r="CB21" s="95">
        <v>0</v>
      </c>
      <c r="CC21" s="95">
        <v>0</v>
      </c>
      <c r="CD21" s="92">
        <v>0</v>
      </c>
      <c r="CE21" s="93">
        <v>0</v>
      </c>
      <c r="CF21" s="94">
        <v>0</v>
      </c>
      <c r="CG21" s="95">
        <v>0</v>
      </c>
      <c r="CH21" s="96">
        <v>0</v>
      </c>
      <c r="CI21" s="131">
        <v>0</v>
      </c>
      <c r="CJ21" s="93">
        <v>0</v>
      </c>
      <c r="CK21" s="94">
        <v>0</v>
      </c>
      <c r="CL21" s="95">
        <v>0</v>
      </c>
      <c r="CM21" s="95">
        <v>0</v>
      </c>
      <c r="CN21" s="92">
        <v>0</v>
      </c>
      <c r="CO21" s="93">
        <v>0</v>
      </c>
      <c r="CP21" s="94">
        <v>0</v>
      </c>
      <c r="CQ21" s="95">
        <v>0</v>
      </c>
      <c r="CR21" s="96">
        <v>0</v>
      </c>
      <c r="CS21" s="131">
        <v>0</v>
      </c>
      <c r="CT21" s="93">
        <v>0</v>
      </c>
      <c r="CU21" s="94">
        <v>0</v>
      </c>
      <c r="CV21" s="95">
        <v>0</v>
      </c>
      <c r="CW21" s="96">
        <v>0</v>
      </c>
    </row>
    <row r="22" spans="1:102" s="43" customFormat="1" x14ac:dyDescent="0.25">
      <c r="A22" s="25" t="s">
        <v>41</v>
      </c>
      <c r="B22" s="26">
        <f>'[1]Statistik 1'!BZ22+'[1]Statistik 1'!CE22+'[1]Statistik 1'!CJ22+'[1]Statistik 1'!CO22+'[1]Statistik 1'!CT22+'[1]Statistik 1'!CY22</f>
        <v>375</v>
      </c>
      <c r="C22" s="27">
        <f>'[1]Statistik 1'!CA22+'[1]Statistik 1'!CF22+'[1]Statistik 1'!CK22+'[1]Statistik 1'!CP22+'[1]Statistik 1'!CU22+'[1]Statistik 1'!CZ22</f>
        <v>233</v>
      </c>
      <c r="D22" s="70">
        <f>'[1]Statistik 1'!CB22+'[1]Statistik 1'!CG22+'[1]Statistik 1'!CL22+'[1]Statistik 1'!CQ22+'[1]Statistik 1'!CV22+'[1]Statistik 1'!DA22</f>
        <v>138</v>
      </c>
      <c r="E22" s="71">
        <f>'[1]Statistik 1'!CC22+'[1]Statistik 1'!CH22+'[1]Statistik 1'!CM22+'[1]Statistik 1'!CR22+'[1]Statistik 1'!CW22+'[1]Statistik 1'!DB22</f>
        <v>4</v>
      </c>
      <c r="F22" s="70">
        <f>'[1]Statistik 1'!CD22+'[1]Statistik 1'!CI22+'[1]Statistik 1'!CN22+'[1]Statistik 1'!CS22+'[1]Statistik 1'!CX22+'[1]Statistik 1'!DC22</f>
        <v>0</v>
      </c>
      <c r="G22" s="72">
        <v>13</v>
      </c>
      <c r="H22" s="73">
        <v>8</v>
      </c>
      <c r="I22" s="74">
        <v>5</v>
      </c>
      <c r="J22" s="75">
        <v>0</v>
      </c>
      <c r="K22" s="76">
        <v>0</v>
      </c>
      <c r="L22" s="98">
        <v>217</v>
      </c>
      <c r="M22" s="73">
        <v>128</v>
      </c>
      <c r="N22" s="74">
        <v>85</v>
      </c>
      <c r="O22" s="75">
        <v>4</v>
      </c>
      <c r="P22" s="75">
        <v>0</v>
      </c>
      <c r="Q22" s="99">
        <v>3</v>
      </c>
      <c r="R22" s="73">
        <v>2</v>
      </c>
      <c r="S22" s="74">
        <v>1</v>
      </c>
      <c r="T22" s="75">
        <v>0</v>
      </c>
      <c r="U22" s="76">
        <v>0</v>
      </c>
      <c r="V22" s="98">
        <v>142</v>
      </c>
      <c r="W22" s="73">
        <v>95</v>
      </c>
      <c r="X22" s="74">
        <v>47</v>
      </c>
      <c r="Y22" s="75">
        <v>0</v>
      </c>
      <c r="Z22" s="75">
        <v>0</v>
      </c>
      <c r="AA22" s="26">
        <f t="shared" si="2"/>
        <v>375</v>
      </c>
      <c r="AB22" s="38">
        <f t="shared" si="2"/>
        <v>233</v>
      </c>
      <c r="AC22" s="38">
        <f t="shared" si="2"/>
        <v>138</v>
      </c>
      <c r="AD22" s="38">
        <f t="shared" si="2"/>
        <v>4</v>
      </c>
      <c r="AE22" s="39">
        <f t="shared" si="0"/>
        <v>0</v>
      </c>
      <c r="AF22" s="100">
        <v>19</v>
      </c>
      <c r="AG22" s="73">
        <v>12</v>
      </c>
      <c r="AH22" s="74">
        <v>7</v>
      </c>
      <c r="AI22" s="75">
        <v>0</v>
      </c>
      <c r="AJ22" s="76">
        <v>0</v>
      </c>
      <c r="AK22" s="72">
        <v>349</v>
      </c>
      <c r="AL22" s="73">
        <v>218</v>
      </c>
      <c r="AM22" s="74">
        <v>127</v>
      </c>
      <c r="AN22" s="75">
        <v>4</v>
      </c>
      <c r="AO22" s="75">
        <v>0</v>
      </c>
      <c r="AP22" s="72">
        <v>7</v>
      </c>
      <c r="AQ22" s="73">
        <v>3</v>
      </c>
      <c r="AR22" s="74">
        <v>4</v>
      </c>
      <c r="AS22" s="75">
        <v>0</v>
      </c>
      <c r="AT22" s="76">
        <v>0</v>
      </c>
      <c r="AU22" s="100">
        <v>0</v>
      </c>
      <c r="AV22" s="73">
        <v>0</v>
      </c>
      <c r="AW22" s="74">
        <v>0</v>
      </c>
      <c r="AX22" s="75">
        <v>0</v>
      </c>
      <c r="AY22" s="76">
        <v>0</v>
      </c>
      <c r="AZ22" s="26">
        <f t="shared" si="1"/>
        <v>375</v>
      </c>
      <c r="BA22" s="38">
        <f t="shared" si="1"/>
        <v>233</v>
      </c>
      <c r="BB22" s="38">
        <f t="shared" si="1"/>
        <v>138</v>
      </c>
      <c r="BC22" s="38">
        <f t="shared" si="1"/>
        <v>4</v>
      </c>
      <c r="BD22" s="42">
        <f t="shared" si="1"/>
        <v>0</v>
      </c>
      <c r="BE22" s="26">
        <v>375</v>
      </c>
      <c r="BF22" s="38">
        <v>233</v>
      </c>
      <c r="BG22" s="101">
        <v>138</v>
      </c>
      <c r="BH22" s="102">
        <v>4</v>
      </c>
      <c r="BI22" s="103">
        <v>0</v>
      </c>
      <c r="BJ22" s="72">
        <v>0</v>
      </c>
      <c r="BK22" s="73">
        <v>0</v>
      </c>
      <c r="BL22" s="74">
        <v>0</v>
      </c>
      <c r="BM22" s="75">
        <v>0</v>
      </c>
      <c r="BN22" s="76">
        <v>0</v>
      </c>
      <c r="BO22" s="72">
        <v>0</v>
      </c>
      <c r="BP22" s="73">
        <v>0</v>
      </c>
      <c r="BQ22" s="74">
        <v>0</v>
      </c>
      <c r="BR22" s="75">
        <v>0</v>
      </c>
      <c r="BS22" s="76">
        <v>0</v>
      </c>
      <c r="BT22" s="72">
        <v>0</v>
      </c>
      <c r="BU22" s="73">
        <v>0</v>
      </c>
      <c r="BV22" s="74">
        <v>0</v>
      </c>
      <c r="BW22" s="75">
        <v>0</v>
      </c>
      <c r="BX22" s="76">
        <v>0</v>
      </c>
      <c r="BY22" s="72">
        <v>0</v>
      </c>
      <c r="BZ22" s="73">
        <v>0</v>
      </c>
      <c r="CA22" s="74">
        <v>0</v>
      </c>
      <c r="CB22" s="75">
        <v>0</v>
      </c>
      <c r="CC22" s="75">
        <v>0</v>
      </c>
      <c r="CD22" s="72">
        <v>0</v>
      </c>
      <c r="CE22" s="73">
        <v>0</v>
      </c>
      <c r="CF22" s="74">
        <v>0</v>
      </c>
      <c r="CG22" s="75">
        <v>0</v>
      </c>
      <c r="CH22" s="76">
        <v>0</v>
      </c>
      <c r="CI22" s="100">
        <v>0</v>
      </c>
      <c r="CJ22" s="73">
        <v>0</v>
      </c>
      <c r="CK22" s="74">
        <v>0</v>
      </c>
      <c r="CL22" s="75">
        <v>0</v>
      </c>
      <c r="CM22" s="75">
        <v>0</v>
      </c>
      <c r="CN22" s="72">
        <v>0</v>
      </c>
      <c r="CO22" s="73">
        <v>0</v>
      </c>
      <c r="CP22" s="74">
        <v>0</v>
      </c>
      <c r="CQ22" s="75">
        <v>0</v>
      </c>
      <c r="CR22" s="76">
        <v>0</v>
      </c>
      <c r="CS22" s="100">
        <v>0</v>
      </c>
      <c r="CT22" s="73">
        <v>0</v>
      </c>
      <c r="CU22" s="74">
        <v>0</v>
      </c>
      <c r="CV22" s="75">
        <v>0</v>
      </c>
      <c r="CW22" s="76">
        <v>0</v>
      </c>
      <c r="CX22" s="132"/>
    </row>
    <row r="23" spans="1:102" x14ac:dyDescent="0.25">
      <c r="A23" s="44" t="s">
        <v>42</v>
      </c>
      <c r="B23" s="45">
        <f>'[1]Statistik 1'!BZ23+'[1]Statistik 1'!CE23+'[1]Statistik 1'!CJ23+'[1]Statistik 1'!CO23+'[1]Statistik 1'!CT23+'[1]Statistik 1'!CY23</f>
        <v>138</v>
      </c>
      <c r="C23" s="46">
        <f>'[1]Statistik 1'!CA23+'[1]Statistik 1'!CF23+'[1]Statistik 1'!CK23+'[1]Statistik 1'!CP23+'[1]Statistik 1'!CU23+'[1]Statistik 1'!CZ23</f>
        <v>87</v>
      </c>
      <c r="D23" s="47">
        <f>'[1]Statistik 1'!CB23+'[1]Statistik 1'!CG23+'[1]Statistik 1'!CL23+'[1]Statistik 1'!CQ23+'[1]Statistik 1'!CV23+'[1]Statistik 1'!DA23</f>
        <v>47</v>
      </c>
      <c r="E23" s="48">
        <f>'[1]Statistik 1'!CC23+'[1]Statistik 1'!CH23+'[1]Statistik 1'!CM23+'[1]Statistik 1'!CR23+'[1]Statistik 1'!CW23+'[1]Statistik 1'!DB23</f>
        <v>4</v>
      </c>
      <c r="F23" s="47">
        <f>'[1]Statistik 1'!CD23+'[1]Statistik 1'!CI23+'[1]Statistik 1'!CN23+'[1]Statistik 1'!CS23+'[1]Statistik 1'!CX23+'[1]Statistik 1'!DC23</f>
        <v>0</v>
      </c>
      <c r="G23" s="91">
        <v>8</v>
      </c>
      <c r="H23" s="84">
        <v>2</v>
      </c>
      <c r="I23" s="85">
        <v>5</v>
      </c>
      <c r="J23" s="86">
        <v>1</v>
      </c>
      <c r="K23" s="87">
        <v>0</v>
      </c>
      <c r="L23" s="88">
        <v>41</v>
      </c>
      <c r="M23" s="84">
        <v>28</v>
      </c>
      <c r="N23" s="85">
        <v>13</v>
      </c>
      <c r="O23" s="86">
        <v>0</v>
      </c>
      <c r="P23" s="86">
        <v>0</v>
      </c>
      <c r="Q23" s="89">
        <v>1</v>
      </c>
      <c r="R23" s="84">
        <v>0</v>
      </c>
      <c r="S23" s="85">
        <v>1</v>
      </c>
      <c r="T23" s="86">
        <v>0</v>
      </c>
      <c r="U23" s="87">
        <v>0</v>
      </c>
      <c r="V23" s="88">
        <v>88</v>
      </c>
      <c r="W23" s="84">
        <v>57</v>
      </c>
      <c r="X23" s="85">
        <v>28</v>
      </c>
      <c r="Y23" s="86">
        <v>3</v>
      </c>
      <c r="Z23" s="86">
        <v>0</v>
      </c>
      <c r="AA23" s="45">
        <f t="shared" si="2"/>
        <v>138</v>
      </c>
      <c r="AB23" s="60">
        <f t="shared" si="2"/>
        <v>87</v>
      </c>
      <c r="AC23" s="60">
        <f t="shared" si="2"/>
        <v>47</v>
      </c>
      <c r="AD23" s="60">
        <f t="shared" si="2"/>
        <v>4</v>
      </c>
      <c r="AE23" s="61">
        <f t="shared" si="0"/>
        <v>0</v>
      </c>
      <c r="AF23" s="90">
        <v>8</v>
      </c>
      <c r="AG23" s="84">
        <v>5</v>
      </c>
      <c r="AH23" s="85">
        <v>2</v>
      </c>
      <c r="AI23" s="86">
        <v>1</v>
      </c>
      <c r="AJ23" s="87">
        <v>0</v>
      </c>
      <c r="AK23" s="91">
        <v>130</v>
      </c>
      <c r="AL23" s="84">
        <v>82</v>
      </c>
      <c r="AM23" s="85">
        <v>45</v>
      </c>
      <c r="AN23" s="86">
        <v>3</v>
      </c>
      <c r="AO23" s="86">
        <v>0</v>
      </c>
      <c r="AP23" s="91">
        <v>0</v>
      </c>
      <c r="AQ23" s="84">
        <v>0</v>
      </c>
      <c r="AR23" s="85">
        <v>0</v>
      </c>
      <c r="AS23" s="86">
        <v>0</v>
      </c>
      <c r="AT23" s="87">
        <v>0</v>
      </c>
      <c r="AU23" s="90">
        <v>0</v>
      </c>
      <c r="AV23" s="84">
        <v>0</v>
      </c>
      <c r="AW23" s="85">
        <v>0</v>
      </c>
      <c r="AX23" s="86">
        <v>0</v>
      </c>
      <c r="AY23" s="87">
        <v>0</v>
      </c>
      <c r="AZ23" s="45">
        <f t="shared" si="1"/>
        <v>138</v>
      </c>
      <c r="BA23" s="60">
        <f t="shared" si="1"/>
        <v>87</v>
      </c>
      <c r="BB23" s="60">
        <f t="shared" si="1"/>
        <v>47</v>
      </c>
      <c r="BC23" s="60">
        <f t="shared" si="1"/>
        <v>4</v>
      </c>
      <c r="BD23" s="63">
        <f t="shared" si="1"/>
        <v>0</v>
      </c>
      <c r="BE23" s="91">
        <v>136</v>
      </c>
      <c r="BF23" s="84">
        <v>85</v>
      </c>
      <c r="BG23" s="85">
        <v>47</v>
      </c>
      <c r="BH23" s="86">
        <v>4</v>
      </c>
      <c r="BI23" s="87">
        <v>0</v>
      </c>
      <c r="BJ23" s="92">
        <v>2</v>
      </c>
      <c r="BK23" s="93">
        <v>2</v>
      </c>
      <c r="BL23" s="94">
        <v>0</v>
      </c>
      <c r="BM23" s="95">
        <v>0</v>
      </c>
      <c r="BN23" s="96">
        <v>0</v>
      </c>
      <c r="BO23" s="91">
        <v>1</v>
      </c>
      <c r="BP23" s="84">
        <v>1</v>
      </c>
      <c r="BQ23" s="85">
        <v>0</v>
      </c>
      <c r="BR23" s="86">
        <v>0</v>
      </c>
      <c r="BS23" s="87">
        <v>0</v>
      </c>
      <c r="BT23" s="91">
        <v>1</v>
      </c>
      <c r="BU23" s="84">
        <v>1</v>
      </c>
      <c r="BV23" s="85">
        <v>0</v>
      </c>
      <c r="BW23" s="86">
        <v>0</v>
      </c>
      <c r="BX23" s="87">
        <v>0</v>
      </c>
      <c r="BY23" s="91">
        <v>1</v>
      </c>
      <c r="BZ23" s="84">
        <v>1</v>
      </c>
      <c r="CA23" s="85">
        <v>0</v>
      </c>
      <c r="CB23" s="86">
        <v>0</v>
      </c>
      <c r="CC23" s="86">
        <v>0</v>
      </c>
      <c r="CD23" s="91">
        <v>0</v>
      </c>
      <c r="CE23" s="84">
        <v>0</v>
      </c>
      <c r="CF23" s="85">
        <v>0</v>
      </c>
      <c r="CG23" s="86">
        <v>0</v>
      </c>
      <c r="CH23" s="87">
        <v>0</v>
      </c>
      <c r="CI23" s="90">
        <v>2</v>
      </c>
      <c r="CJ23" s="84">
        <v>2</v>
      </c>
      <c r="CK23" s="85">
        <v>0</v>
      </c>
      <c r="CL23" s="86">
        <v>0</v>
      </c>
      <c r="CM23" s="86">
        <v>0</v>
      </c>
      <c r="CN23" s="91">
        <v>0</v>
      </c>
      <c r="CO23" s="84">
        <v>0</v>
      </c>
      <c r="CP23" s="85">
        <v>0</v>
      </c>
      <c r="CQ23" s="86">
        <v>0</v>
      </c>
      <c r="CR23" s="87">
        <v>0</v>
      </c>
      <c r="CS23" s="90">
        <v>0</v>
      </c>
      <c r="CT23" s="84">
        <v>0</v>
      </c>
      <c r="CU23" s="85">
        <v>0</v>
      </c>
      <c r="CV23" s="86">
        <v>0</v>
      </c>
      <c r="CW23" s="87">
        <v>0</v>
      </c>
      <c r="CX23" s="108"/>
    </row>
    <row r="24" spans="1:102" s="43" customFormat="1" x14ac:dyDescent="0.25">
      <c r="A24" s="25" t="s">
        <v>43</v>
      </c>
      <c r="B24" s="26">
        <f>'[1]Statistik 1'!BZ24+'[1]Statistik 1'!CE24+'[1]Statistik 1'!CJ24+'[1]Statistik 1'!CO24+'[1]Statistik 1'!CT24+'[1]Statistik 1'!CY24</f>
        <v>175</v>
      </c>
      <c r="C24" s="27">
        <f>'[1]Statistik 1'!CA24+'[1]Statistik 1'!CF24+'[1]Statistik 1'!CK24+'[1]Statistik 1'!CP24+'[1]Statistik 1'!CU24+'[1]Statistik 1'!CZ24</f>
        <v>124</v>
      </c>
      <c r="D24" s="70">
        <f>'[1]Statistik 1'!CB24+'[1]Statistik 1'!CG24+'[1]Statistik 1'!CL24+'[1]Statistik 1'!CQ24+'[1]Statistik 1'!CV24+'[1]Statistik 1'!DA24</f>
        <v>48</v>
      </c>
      <c r="E24" s="71">
        <f>'[1]Statistik 1'!CC24+'[1]Statistik 1'!CH24+'[1]Statistik 1'!CM24+'[1]Statistik 1'!CR24+'[1]Statistik 1'!CW24+'[1]Statistik 1'!DB24</f>
        <v>2</v>
      </c>
      <c r="F24" s="70">
        <f>'[1]Statistik 1'!CD24+'[1]Statistik 1'!CI24+'[1]Statistik 1'!CN24+'[1]Statistik 1'!CS24+'[1]Statistik 1'!CX24+'[1]Statistik 1'!DC24</f>
        <v>1</v>
      </c>
      <c r="G24" s="72">
        <v>1</v>
      </c>
      <c r="H24" s="73">
        <v>1</v>
      </c>
      <c r="I24" s="74">
        <v>0</v>
      </c>
      <c r="J24" s="75">
        <v>0</v>
      </c>
      <c r="K24" s="76">
        <v>0</v>
      </c>
      <c r="L24" s="98">
        <v>167</v>
      </c>
      <c r="M24" s="73">
        <v>122</v>
      </c>
      <c r="N24" s="74">
        <v>45</v>
      </c>
      <c r="O24" s="75">
        <v>0</v>
      </c>
      <c r="P24" s="75">
        <v>0</v>
      </c>
      <c r="Q24" s="99">
        <v>4</v>
      </c>
      <c r="R24" s="73">
        <v>1</v>
      </c>
      <c r="S24" s="74">
        <v>3</v>
      </c>
      <c r="T24" s="75">
        <v>0</v>
      </c>
      <c r="U24" s="76">
        <v>0</v>
      </c>
      <c r="V24" s="98">
        <v>3</v>
      </c>
      <c r="W24" s="73">
        <v>0</v>
      </c>
      <c r="X24" s="74">
        <v>0</v>
      </c>
      <c r="Y24" s="75">
        <v>2</v>
      </c>
      <c r="Z24" s="75">
        <v>1</v>
      </c>
      <c r="AA24" s="26">
        <f t="shared" si="2"/>
        <v>175</v>
      </c>
      <c r="AB24" s="38">
        <f t="shared" si="2"/>
        <v>124</v>
      </c>
      <c r="AC24" s="38">
        <f t="shared" si="2"/>
        <v>48</v>
      </c>
      <c r="AD24" s="38">
        <f t="shared" si="2"/>
        <v>2</v>
      </c>
      <c r="AE24" s="39">
        <f t="shared" si="0"/>
        <v>1</v>
      </c>
      <c r="AF24" s="100">
        <v>11</v>
      </c>
      <c r="AG24" s="73">
        <v>6</v>
      </c>
      <c r="AH24" s="74">
        <v>5</v>
      </c>
      <c r="AI24" s="75">
        <v>0</v>
      </c>
      <c r="AJ24" s="76">
        <v>0</v>
      </c>
      <c r="AK24" s="72">
        <v>155</v>
      </c>
      <c r="AL24" s="73">
        <v>113</v>
      </c>
      <c r="AM24" s="74">
        <v>39</v>
      </c>
      <c r="AN24" s="75">
        <v>2</v>
      </c>
      <c r="AO24" s="75">
        <v>1</v>
      </c>
      <c r="AP24" s="72">
        <v>9</v>
      </c>
      <c r="AQ24" s="73">
        <v>5</v>
      </c>
      <c r="AR24" s="74">
        <v>4</v>
      </c>
      <c r="AS24" s="75">
        <v>0</v>
      </c>
      <c r="AT24" s="76">
        <v>0</v>
      </c>
      <c r="AU24" s="100">
        <v>0</v>
      </c>
      <c r="AV24" s="73">
        <v>0</v>
      </c>
      <c r="AW24" s="74">
        <v>0</v>
      </c>
      <c r="AX24" s="75">
        <v>0</v>
      </c>
      <c r="AY24" s="76">
        <v>0</v>
      </c>
      <c r="AZ24" s="26">
        <f t="shared" si="1"/>
        <v>175</v>
      </c>
      <c r="BA24" s="38">
        <f t="shared" si="1"/>
        <v>124</v>
      </c>
      <c r="BB24" s="38">
        <f t="shared" si="1"/>
        <v>48</v>
      </c>
      <c r="BC24" s="38">
        <f t="shared" si="1"/>
        <v>2</v>
      </c>
      <c r="BD24" s="42">
        <f t="shared" si="1"/>
        <v>1</v>
      </c>
      <c r="BE24" s="26">
        <v>175</v>
      </c>
      <c r="BF24" s="38">
        <v>124</v>
      </c>
      <c r="BG24" s="101">
        <v>48</v>
      </c>
      <c r="BH24" s="102">
        <v>2</v>
      </c>
      <c r="BI24" s="103">
        <v>1</v>
      </c>
      <c r="BJ24" s="72">
        <v>0</v>
      </c>
      <c r="BK24" s="73">
        <v>0</v>
      </c>
      <c r="BL24" s="74">
        <v>0</v>
      </c>
      <c r="BM24" s="75">
        <v>0</v>
      </c>
      <c r="BN24" s="76">
        <v>0</v>
      </c>
      <c r="BO24" s="72">
        <v>0</v>
      </c>
      <c r="BP24" s="73">
        <v>0</v>
      </c>
      <c r="BQ24" s="74">
        <v>0</v>
      </c>
      <c r="BR24" s="75">
        <v>0</v>
      </c>
      <c r="BS24" s="76">
        <v>0</v>
      </c>
      <c r="BT24" s="72">
        <v>0</v>
      </c>
      <c r="BU24" s="73">
        <v>0</v>
      </c>
      <c r="BV24" s="74">
        <v>0</v>
      </c>
      <c r="BW24" s="75">
        <v>0</v>
      </c>
      <c r="BX24" s="76">
        <v>0</v>
      </c>
      <c r="BY24" s="72">
        <v>1</v>
      </c>
      <c r="BZ24" s="73">
        <v>1</v>
      </c>
      <c r="CA24" s="74">
        <v>0</v>
      </c>
      <c r="CB24" s="75">
        <v>0</v>
      </c>
      <c r="CC24" s="75">
        <v>0</v>
      </c>
      <c r="CD24" s="72">
        <v>0</v>
      </c>
      <c r="CE24" s="73">
        <v>0</v>
      </c>
      <c r="CF24" s="74">
        <v>0</v>
      </c>
      <c r="CG24" s="75">
        <v>0</v>
      </c>
      <c r="CH24" s="76">
        <v>0</v>
      </c>
      <c r="CI24" s="100">
        <v>1</v>
      </c>
      <c r="CJ24" s="73">
        <v>1</v>
      </c>
      <c r="CK24" s="74">
        <v>0</v>
      </c>
      <c r="CL24" s="75">
        <v>0</v>
      </c>
      <c r="CM24" s="75">
        <v>0</v>
      </c>
      <c r="CN24" s="72">
        <v>0</v>
      </c>
      <c r="CO24" s="73">
        <v>0</v>
      </c>
      <c r="CP24" s="74">
        <v>0</v>
      </c>
      <c r="CQ24" s="75">
        <v>0</v>
      </c>
      <c r="CR24" s="76">
        <v>0</v>
      </c>
      <c r="CS24" s="100">
        <v>0</v>
      </c>
      <c r="CT24" s="73">
        <v>0</v>
      </c>
      <c r="CU24" s="74">
        <v>0</v>
      </c>
      <c r="CV24" s="75">
        <v>0</v>
      </c>
      <c r="CW24" s="76">
        <v>0</v>
      </c>
    </row>
    <row r="25" spans="1:102" s="43" customFormat="1" x14ac:dyDescent="0.25">
      <c r="A25" s="25" t="s">
        <v>44</v>
      </c>
      <c r="B25" s="26">
        <f>'[1]Statistik 1'!BZ25+'[1]Statistik 1'!CE25+'[1]Statistik 1'!CJ25+'[1]Statistik 1'!CO25+'[1]Statistik 1'!CT25+'[1]Statistik 1'!CY25</f>
        <v>6</v>
      </c>
      <c r="C25" s="27">
        <f>'[1]Statistik 1'!CA25+'[1]Statistik 1'!CF25+'[1]Statistik 1'!CK25+'[1]Statistik 1'!CP25+'[1]Statistik 1'!CU25+'[1]Statistik 1'!CZ25</f>
        <v>3</v>
      </c>
      <c r="D25" s="70">
        <f>'[1]Statistik 1'!CB25+'[1]Statistik 1'!CG25+'[1]Statistik 1'!CL25+'[1]Statistik 1'!CQ25+'[1]Statistik 1'!CV25+'[1]Statistik 1'!DA25</f>
        <v>3</v>
      </c>
      <c r="E25" s="71">
        <f>'[1]Statistik 1'!CC25+'[1]Statistik 1'!CH25+'[1]Statistik 1'!CM25+'[1]Statistik 1'!CR25+'[1]Statistik 1'!CW25+'[1]Statistik 1'!DB25</f>
        <v>0</v>
      </c>
      <c r="F25" s="70">
        <f>'[1]Statistik 1'!CD25+'[1]Statistik 1'!CI25+'[1]Statistik 1'!CN25+'[1]Statistik 1'!CS25+'[1]Statistik 1'!CX25+'[1]Statistik 1'!DC25</f>
        <v>0</v>
      </c>
      <c r="G25" s="72">
        <v>2</v>
      </c>
      <c r="H25" s="73">
        <v>1</v>
      </c>
      <c r="I25" s="74">
        <v>1</v>
      </c>
      <c r="J25" s="75">
        <v>0</v>
      </c>
      <c r="K25" s="76">
        <v>0</v>
      </c>
      <c r="L25" s="98">
        <v>4</v>
      </c>
      <c r="M25" s="73">
        <v>2</v>
      </c>
      <c r="N25" s="74">
        <v>2</v>
      </c>
      <c r="O25" s="75">
        <v>0</v>
      </c>
      <c r="P25" s="75">
        <v>0</v>
      </c>
      <c r="Q25" s="99">
        <v>0</v>
      </c>
      <c r="R25" s="73">
        <v>0</v>
      </c>
      <c r="S25" s="74">
        <v>0</v>
      </c>
      <c r="T25" s="75">
        <v>0</v>
      </c>
      <c r="U25" s="76">
        <v>0</v>
      </c>
      <c r="V25" s="98">
        <v>0</v>
      </c>
      <c r="W25" s="73">
        <v>0</v>
      </c>
      <c r="X25" s="74">
        <v>0</v>
      </c>
      <c r="Y25" s="75">
        <v>0</v>
      </c>
      <c r="Z25" s="75">
        <v>0</v>
      </c>
      <c r="AA25" s="26">
        <f t="shared" si="2"/>
        <v>6</v>
      </c>
      <c r="AB25" s="38">
        <f t="shared" si="2"/>
        <v>3</v>
      </c>
      <c r="AC25" s="38">
        <f t="shared" si="2"/>
        <v>3</v>
      </c>
      <c r="AD25" s="38">
        <f t="shared" si="2"/>
        <v>0</v>
      </c>
      <c r="AE25" s="39">
        <f t="shared" si="0"/>
        <v>0</v>
      </c>
      <c r="AF25" s="100">
        <v>0</v>
      </c>
      <c r="AG25" s="73">
        <v>0</v>
      </c>
      <c r="AH25" s="74">
        <v>0</v>
      </c>
      <c r="AI25" s="75">
        <v>0</v>
      </c>
      <c r="AJ25" s="76">
        <v>0</v>
      </c>
      <c r="AK25" s="72">
        <v>0</v>
      </c>
      <c r="AL25" s="73">
        <v>0</v>
      </c>
      <c r="AM25" s="74">
        <v>0</v>
      </c>
      <c r="AN25" s="75">
        <v>0</v>
      </c>
      <c r="AO25" s="75">
        <v>0</v>
      </c>
      <c r="AP25" s="72">
        <v>6</v>
      </c>
      <c r="AQ25" s="73">
        <v>3</v>
      </c>
      <c r="AR25" s="74">
        <v>3</v>
      </c>
      <c r="AS25" s="75">
        <v>0</v>
      </c>
      <c r="AT25" s="76">
        <v>0</v>
      </c>
      <c r="AU25" s="100">
        <v>0</v>
      </c>
      <c r="AV25" s="73">
        <v>0</v>
      </c>
      <c r="AW25" s="74">
        <v>0</v>
      </c>
      <c r="AX25" s="75">
        <v>0</v>
      </c>
      <c r="AY25" s="76">
        <v>0</v>
      </c>
      <c r="AZ25" s="26">
        <f t="shared" si="1"/>
        <v>6</v>
      </c>
      <c r="BA25" s="38">
        <f t="shared" si="1"/>
        <v>3</v>
      </c>
      <c r="BB25" s="38">
        <f t="shared" si="1"/>
        <v>3</v>
      </c>
      <c r="BC25" s="38">
        <f t="shared" si="1"/>
        <v>0</v>
      </c>
      <c r="BD25" s="42">
        <f t="shared" si="1"/>
        <v>0</v>
      </c>
      <c r="BE25" s="72">
        <v>6</v>
      </c>
      <c r="BF25" s="73">
        <v>3</v>
      </c>
      <c r="BG25" s="74">
        <v>3</v>
      </c>
      <c r="BH25" s="75">
        <v>0</v>
      </c>
      <c r="BI25" s="76">
        <v>0</v>
      </c>
      <c r="BJ25" s="72">
        <v>0</v>
      </c>
      <c r="BK25" s="73">
        <v>0</v>
      </c>
      <c r="BL25" s="74">
        <v>0</v>
      </c>
      <c r="BM25" s="75">
        <v>0</v>
      </c>
      <c r="BN25" s="76">
        <v>0</v>
      </c>
      <c r="BO25" s="72">
        <v>0</v>
      </c>
      <c r="BP25" s="73">
        <v>0</v>
      </c>
      <c r="BQ25" s="74">
        <v>0</v>
      </c>
      <c r="BR25" s="75">
        <v>0</v>
      </c>
      <c r="BS25" s="76">
        <v>0</v>
      </c>
      <c r="BT25" s="72">
        <v>0</v>
      </c>
      <c r="BU25" s="73">
        <v>0</v>
      </c>
      <c r="BV25" s="74">
        <v>0</v>
      </c>
      <c r="BW25" s="75">
        <v>0</v>
      </c>
      <c r="BX25" s="76">
        <v>0</v>
      </c>
      <c r="BY25" s="72">
        <v>0</v>
      </c>
      <c r="BZ25" s="73">
        <v>0</v>
      </c>
      <c r="CA25" s="74">
        <v>0</v>
      </c>
      <c r="CB25" s="75"/>
      <c r="CC25" s="75">
        <v>0</v>
      </c>
      <c r="CD25" s="72">
        <v>0</v>
      </c>
      <c r="CE25" s="73">
        <v>0</v>
      </c>
      <c r="CF25" s="74">
        <v>0</v>
      </c>
      <c r="CG25" s="75">
        <v>0</v>
      </c>
      <c r="CH25" s="76">
        <v>0</v>
      </c>
      <c r="CI25" s="100">
        <v>0</v>
      </c>
      <c r="CJ25" s="73">
        <v>0</v>
      </c>
      <c r="CK25" s="74">
        <v>0</v>
      </c>
      <c r="CL25" s="75">
        <v>0</v>
      </c>
      <c r="CM25" s="75">
        <v>0</v>
      </c>
      <c r="CN25" s="72">
        <v>0</v>
      </c>
      <c r="CO25" s="73">
        <v>0</v>
      </c>
      <c r="CP25" s="74">
        <v>0</v>
      </c>
      <c r="CQ25" s="75">
        <v>0</v>
      </c>
      <c r="CR25" s="76">
        <v>0</v>
      </c>
      <c r="CS25" s="100">
        <v>0</v>
      </c>
      <c r="CT25" s="73">
        <v>0</v>
      </c>
      <c r="CU25" s="74">
        <v>0</v>
      </c>
      <c r="CV25" s="75">
        <v>0</v>
      </c>
      <c r="CW25" s="76">
        <v>0</v>
      </c>
    </row>
    <row r="26" spans="1:102" ht="18.75" thickBot="1" x14ac:dyDescent="0.3">
      <c r="A26" s="44" t="s">
        <v>45</v>
      </c>
      <c r="B26" s="45">
        <f>'[1]Statistik 1'!BZ26+'[1]Statistik 1'!CE26+'[1]Statistik 1'!CJ26+'[1]Statistik 1'!CO26+'[1]Statistik 1'!CT26+'[1]Statistik 1'!CY26</f>
        <v>146</v>
      </c>
      <c r="C26" s="46">
        <f>'[1]Statistik 1'!CA26+'[1]Statistik 1'!CF26+'[1]Statistik 1'!CK26+'[1]Statistik 1'!CP26+'[1]Statistik 1'!CU26+'[1]Statistik 1'!CZ26</f>
        <v>100</v>
      </c>
      <c r="D26" s="47">
        <f>'[1]Statistik 1'!CB26+'[1]Statistik 1'!CG26+'[1]Statistik 1'!CL26+'[1]Statistik 1'!CQ26+'[1]Statistik 1'!CV26+'[1]Statistik 1'!DA26</f>
        <v>44</v>
      </c>
      <c r="E26" s="48">
        <f>'[1]Statistik 1'!CC26+'[1]Statistik 1'!CH26+'[1]Statistik 1'!CM26+'[1]Statistik 1'!CR26+'[1]Statistik 1'!CW26+'[1]Statistik 1'!DB26</f>
        <v>2</v>
      </c>
      <c r="F26" s="47">
        <f>'[1]Statistik 1'!CD26+'[1]Statistik 1'!CI26+'[1]Statistik 1'!CN26+'[1]Statistik 1'!CS26+'[1]Statistik 1'!CX26+'[1]Statistik 1'!DC26</f>
        <v>0</v>
      </c>
      <c r="G26" s="91">
        <v>0</v>
      </c>
      <c r="H26" s="84">
        <v>0</v>
      </c>
      <c r="I26" s="85">
        <v>0</v>
      </c>
      <c r="J26" s="86">
        <v>0</v>
      </c>
      <c r="K26" s="87">
        <v>0</v>
      </c>
      <c r="L26" s="88">
        <v>130</v>
      </c>
      <c r="M26" s="84">
        <v>89</v>
      </c>
      <c r="N26" s="85">
        <v>39</v>
      </c>
      <c r="O26" s="86">
        <v>2</v>
      </c>
      <c r="P26" s="86">
        <v>0</v>
      </c>
      <c r="Q26" s="89">
        <v>3</v>
      </c>
      <c r="R26" s="84">
        <v>0</v>
      </c>
      <c r="S26" s="85">
        <v>3</v>
      </c>
      <c r="T26" s="86">
        <v>0</v>
      </c>
      <c r="U26" s="87">
        <v>0</v>
      </c>
      <c r="V26" s="88">
        <v>13</v>
      </c>
      <c r="W26" s="84">
        <v>11</v>
      </c>
      <c r="X26" s="85">
        <v>2</v>
      </c>
      <c r="Y26" s="86">
        <v>0</v>
      </c>
      <c r="Z26" s="86">
        <v>0</v>
      </c>
      <c r="AA26" s="45">
        <f t="shared" si="2"/>
        <v>146</v>
      </c>
      <c r="AB26" s="60">
        <f t="shared" si="2"/>
        <v>100</v>
      </c>
      <c r="AC26" s="60">
        <f t="shared" si="2"/>
        <v>44</v>
      </c>
      <c r="AD26" s="60">
        <f t="shared" si="2"/>
        <v>2</v>
      </c>
      <c r="AE26" s="61">
        <f t="shared" si="2"/>
        <v>0</v>
      </c>
      <c r="AF26" s="90">
        <v>26</v>
      </c>
      <c r="AG26" s="84">
        <v>19</v>
      </c>
      <c r="AH26" s="85">
        <v>7</v>
      </c>
      <c r="AI26" s="86">
        <v>0</v>
      </c>
      <c r="AJ26" s="87">
        <v>0</v>
      </c>
      <c r="AK26" s="91">
        <v>119</v>
      </c>
      <c r="AL26" s="84">
        <v>80</v>
      </c>
      <c r="AM26" s="85">
        <v>37</v>
      </c>
      <c r="AN26" s="86">
        <v>2</v>
      </c>
      <c r="AO26" s="86">
        <v>0</v>
      </c>
      <c r="AP26" s="91">
        <v>1</v>
      </c>
      <c r="AQ26" s="84">
        <v>1</v>
      </c>
      <c r="AR26" s="85">
        <v>0</v>
      </c>
      <c r="AS26" s="86">
        <v>0</v>
      </c>
      <c r="AT26" s="87">
        <v>0</v>
      </c>
      <c r="AU26" s="90">
        <v>0</v>
      </c>
      <c r="AV26" s="84">
        <v>0</v>
      </c>
      <c r="AW26" s="85">
        <v>0</v>
      </c>
      <c r="AX26" s="86">
        <v>0</v>
      </c>
      <c r="AY26" s="87">
        <v>0</v>
      </c>
      <c r="AZ26" s="45">
        <f t="shared" si="1"/>
        <v>146</v>
      </c>
      <c r="BA26" s="60">
        <f t="shared" si="1"/>
        <v>100</v>
      </c>
      <c r="BB26" s="60">
        <f t="shared" si="1"/>
        <v>44</v>
      </c>
      <c r="BC26" s="60">
        <f t="shared" si="1"/>
        <v>2</v>
      </c>
      <c r="BD26" s="63">
        <f t="shared" si="1"/>
        <v>0</v>
      </c>
      <c r="BE26" s="133">
        <v>146</v>
      </c>
      <c r="BF26" s="134">
        <v>100</v>
      </c>
      <c r="BG26" s="135">
        <v>44</v>
      </c>
      <c r="BH26" s="136">
        <v>2</v>
      </c>
      <c r="BI26" s="137">
        <v>0</v>
      </c>
      <c r="BJ26" s="138">
        <v>0</v>
      </c>
      <c r="BK26" s="139">
        <v>0</v>
      </c>
      <c r="BL26" s="140">
        <v>0</v>
      </c>
      <c r="BM26" s="141">
        <v>0</v>
      </c>
      <c r="BN26" s="142">
        <v>0</v>
      </c>
      <c r="BO26" s="91">
        <v>0</v>
      </c>
      <c r="BP26" s="84">
        <v>0</v>
      </c>
      <c r="BQ26" s="85">
        <v>0</v>
      </c>
      <c r="BR26" s="86">
        <v>0</v>
      </c>
      <c r="BS26" s="87">
        <v>0</v>
      </c>
      <c r="BT26" s="91">
        <v>0</v>
      </c>
      <c r="BU26" s="84">
        <v>0</v>
      </c>
      <c r="BV26" s="85">
        <v>0</v>
      </c>
      <c r="BW26" s="86">
        <v>0</v>
      </c>
      <c r="BX26" s="87">
        <v>0</v>
      </c>
      <c r="BY26" s="91">
        <v>0</v>
      </c>
      <c r="BZ26" s="84">
        <v>0</v>
      </c>
      <c r="CA26" s="85">
        <v>0</v>
      </c>
      <c r="CB26" s="86">
        <v>0</v>
      </c>
      <c r="CC26" s="86">
        <v>0</v>
      </c>
      <c r="CD26" s="91">
        <v>0</v>
      </c>
      <c r="CE26" s="84">
        <v>0</v>
      </c>
      <c r="CF26" s="85">
        <v>0</v>
      </c>
      <c r="CG26" s="86">
        <v>0</v>
      </c>
      <c r="CH26" s="87">
        <v>0</v>
      </c>
      <c r="CI26" s="90">
        <v>0</v>
      </c>
      <c r="CJ26" s="84">
        <v>0</v>
      </c>
      <c r="CK26" s="85">
        <v>0</v>
      </c>
      <c r="CL26" s="86">
        <v>0</v>
      </c>
      <c r="CM26" s="86">
        <v>0</v>
      </c>
      <c r="CN26" s="91">
        <v>0</v>
      </c>
      <c r="CO26" s="84">
        <v>0</v>
      </c>
      <c r="CP26" s="85">
        <v>0</v>
      </c>
      <c r="CQ26" s="86">
        <v>0</v>
      </c>
      <c r="CR26" s="87">
        <v>0</v>
      </c>
      <c r="CS26" s="90">
        <v>0</v>
      </c>
      <c r="CT26" s="84">
        <v>0</v>
      </c>
      <c r="CU26" s="85">
        <v>0</v>
      </c>
      <c r="CV26" s="86">
        <v>0</v>
      </c>
      <c r="CW26" s="87">
        <v>0</v>
      </c>
      <c r="CX26" s="108"/>
    </row>
    <row r="27" spans="1:102" ht="18.75" thickBot="1" x14ac:dyDescent="0.3">
      <c r="A27" s="143" t="s">
        <v>46</v>
      </c>
      <c r="B27" s="144">
        <f>SUM(B10:B26)</f>
        <v>3244</v>
      </c>
      <c r="C27" s="145">
        <f t="shared" ref="C27:BN27" si="3">SUM(C10:C26)</f>
        <v>1983</v>
      </c>
      <c r="D27" s="145">
        <f t="shared" si="3"/>
        <v>1217</v>
      </c>
      <c r="E27" s="145">
        <f t="shared" si="3"/>
        <v>41</v>
      </c>
      <c r="F27" s="146">
        <f t="shared" si="3"/>
        <v>3</v>
      </c>
      <c r="G27" s="144">
        <f t="shared" si="3"/>
        <v>268</v>
      </c>
      <c r="H27" s="145">
        <f t="shared" si="3"/>
        <v>161</v>
      </c>
      <c r="I27" s="145">
        <f t="shared" si="3"/>
        <v>101</v>
      </c>
      <c r="J27" s="145">
        <f t="shared" si="3"/>
        <v>6</v>
      </c>
      <c r="K27" s="147">
        <f t="shared" si="3"/>
        <v>0</v>
      </c>
      <c r="L27" s="148">
        <f t="shared" si="3"/>
        <v>2077</v>
      </c>
      <c r="M27" s="145">
        <f t="shared" si="3"/>
        <v>1269</v>
      </c>
      <c r="N27" s="145">
        <f t="shared" si="3"/>
        <v>777</v>
      </c>
      <c r="O27" s="145">
        <f t="shared" si="3"/>
        <v>29</v>
      </c>
      <c r="P27" s="146">
        <f t="shared" si="3"/>
        <v>2</v>
      </c>
      <c r="Q27" s="144">
        <f t="shared" si="3"/>
        <v>28</v>
      </c>
      <c r="R27" s="145">
        <f t="shared" si="3"/>
        <v>14</v>
      </c>
      <c r="S27" s="145">
        <f t="shared" si="3"/>
        <v>14</v>
      </c>
      <c r="T27" s="145">
        <f>SUM(T10:T26)</f>
        <v>0</v>
      </c>
      <c r="U27" s="147">
        <f>SUM(U10:U26)</f>
        <v>0</v>
      </c>
      <c r="V27" s="148">
        <f t="shared" si="3"/>
        <v>871</v>
      </c>
      <c r="W27" s="145">
        <f t="shared" si="3"/>
        <v>540</v>
      </c>
      <c r="X27" s="145">
        <f t="shared" si="3"/>
        <v>324</v>
      </c>
      <c r="Y27" s="145">
        <f t="shared" si="3"/>
        <v>6</v>
      </c>
      <c r="Z27" s="146">
        <f t="shared" si="3"/>
        <v>1</v>
      </c>
      <c r="AA27" s="144">
        <f t="shared" si="3"/>
        <v>3244</v>
      </c>
      <c r="AB27" s="145">
        <f t="shared" si="3"/>
        <v>1984</v>
      </c>
      <c r="AC27" s="145">
        <f t="shared" si="3"/>
        <v>1216</v>
      </c>
      <c r="AD27" s="145">
        <f t="shared" si="3"/>
        <v>41</v>
      </c>
      <c r="AE27" s="147">
        <f t="shared" si="3"/>
        <v>3</v>
      </c>
      <c r="AF27" s="148">
        <f t="shared" si="3"/>
        <v>241</v>
      </c>
      <c r="AG27" s="145">
        <f t="shared" si="3"/>
        <v>161</v>
      </c>
      <c r="AH27" s="145">
        <f t="shared" si="3"/>
        <v>79</v>
      </c>
      <c r="AI27" s="145">
        <f t="shared" si="3"/>
        <v>1</v>
      </c>
      <c r="AJ27" s="147">
        <f t="shared" si="3"/>
        <v>0</v>
      </c>
      <c r="AK27" s="144">
        <f t="shared" si="3"/>
        <v>2924</v>
      </c>
      <c r="AL27" s="145">
        <f t="shared" si="3"/>
        <v>1795</v>
      </c>
      <c r="AM27" s="145">
        <f t="shared" si="3"/>
        <v>1087</v>
      </c>
      <c r="AN27" s="145">
        <f t="shared" si="3"/>
        <v>39</v>
      </c>
      <c r="AO27" s="146">
        <f t="shared" si="3"/>
        <v>3</v>
      </c>
      <c r="AP27" s="144">
        <f t="shared" si="3"/>
        <v>79</v>
      </c>
      <c r="AQ27" s="145">
        <f t="shared" si="3"/>
        <v>27</v>
      </c>
      <c r="AR27" s="145">
        <f t="shared" si="3"/>
        <v>51</v>
      </c>
      <c r="AS27" s="145">
        <f t="shared" si="3"/>
        <v>1</v>
      </c>
      <c r="AT27" s="147">
        <f t="shared" si="3"/>
        <v>0</v>
      </c>
      <c r="AU27" s="148">
        <f t="shared" si="3"/>
        <v>0</v>
      </c>
      <c r="AV27" s="145">
        <f t="shared" si="3"/>
        <v>0</v>
      </c>
      <c r="AW27" s="145">
        <f t="shared" si="3"/>
        <v>0</v>
      </c>
      <c r="AX27" s="145">
        <f t="shared" si="3"/>
        <v>0</v>
      </c>
      <c r="AY27" s="147">
        <f t="shared" si="3"/>
        <v>0</v>
      </c>
      <c r="AZ27" s="144">
        <f t="shared" si="3"/>
        <v>3244</v>
      </c>
      <c r="BA27" s="145">
        <f t="shared" si="3"/>
        <v>1983</v>
      </c>
      <c r="BB27" s="145">
        <f>SUM(BB10:BB26)</f>
        <v>1217</v>
      </c>
      <c r="BC27" s="145">
        <f>SUM(BC10:BC26)</f>
        <v>41</v>
      </c>
      <c r="BD27" s="145">
        <f>SUM(BD10:BD26)</f>
        <v>3</v>
      </c>
      <c r="BE27" s="149">
        <f t="shared" si="3"/>
        <v>3214</v>
      </c>
      <c r="BF27" s="149">
        <f t="shared" si="3"/>
        <v>1964</v>
      </c>
      <c r="BG27" s="149">
        <f t="shared" si="3"/>
        <v>1207</v>
      </c>
      <c r="BH27" s="149">
        <f t="shared" si="3"/>
        <v>40</v>
      </c>
      <c r="BI27" s="150">
        <f t="shared" si="3"/>
        <v>3</v>
      </c>
      <c r="BJ27" s="151">
        <f t="shared" si="3"/>
        <v>30</v>
      </c>
      <c r="BK27" s="149">
        <f t="shared" si="3"/>
        <v>19</v>
      </c>
      <c r="BL27" s="149">
        <f t="shared" si="3"/>
        <v>10</v>
      </c>
      <c r="BM27" s="149">
        <f t="shared" si="3"/>
        <v>1</v>
      </c>
      <c r="BN27" s="150">
        <f t="shared" si="3"/>
        <v>0</v>
      </c>
      <c r="BO27" s="144">
        <f t="shared" ref="BO27:CW27" si="4">SUM(BO10:BO26)</f>
        <v>13</v>
      </c>
      <c r="BP27" s="145">
        <f t="shared" si="4"/>
        <v>6</v>
      </c>
      <c r="BQ27" s="145">
        <f t="shared" si="4"/>
        <v>7</v>
      </c>
      <c r="BR27" s="145">
        <f t="shared" si="4"/>
        <v>0</v>
      </c>
      <c r="BS27" s="147">
        <f t="shared" si="4"/>
        <v>0</v>
      </c>
      <c r="BT27" s="144">
        <f t="shared" si="4"/>
        <v>14</v>
      </c>
      <c r="BU27" s="145">
        <f t="shared" si="4"/>
        <v>10</v>
      </c>
      <c r="BV27" s="145">
        <f t="shared" si="4"/>
        <v>3</v>
      </c>
      <c r="BW27" s="145">
        <f t="shared" si="4"/>
        <v>1</v>
      </c>
      <c r="BX27" s="147">
        <f t="shared" si="4"/>
        <v>0</v>
      </c>
      <c r="BY27" s="144">
        <f t="shared" si="4"/>
        <v>15</v>
      </c>
      <c r="BZ27" s="145">
        <f t="shared" si="4"/>
        <v>13</v>
      </c>
      <c r="CA27" s="145">
        <f t="shared" si="4"/>
        <v>1</v>
      </c>
      <c r="CB27" s="145">
        <f t="shared" si="4"/>
        <v>1</v>
      </c>
      <c r="CC27" s="146">
        <f t="shared" si="4"/>
        <v>0</v>
      </c>
      <c r="CD27" s="144">
        <f t="shared" si="4"/>
        <v>0</v>
      </c>
      <c r="CE27" s="145">
        <f t="shared" si="4"/>
        <v>0</v>
      </c>
      <c r="CF27" s="145">
        <f t="shared" si="4"/>
        <v>0</v>
      </c>
      <c r="CG27" s="145">
        <f t="shared" si="4"/>
        <v>0</v>
      </c>
      <c r="CH27" s="147">
        <f t="shared" si="4"/>
        <v>0</v>
      </c>
      <c r="CI27" s="148">
        <f t="shared" si="4"/>
        <v>25</v>
      </c>
      <c r="CJ27" s="145">
        <f t="shared" si="4"/>
        <v>15</v>
      </c>
      <c r="CK27" s="145">
        <f t="shared" si="4"/>
        <v>9</v>
      </c>
      <c r="CL27" s="145">
        <f t="shared" si="4"/>
        <v>1</v>
      </c>
      <c r="CM27" s="146">
        <f t="shared" si="4"/>
        <v>0</v>
      </c>
      <c r="CN27" s="144">
        <f t="shared" si="4"/>
        <v>1</v>
      </c>
      <c r="CO27" s="145">
        <f t="shared" si="4"/>
        <v>0</v>
      </c>
      <c r="CP27" s="145">
        <f t="shared" si="4"/>
        <v>1</v>
      </c>
      <c r="CQ27" s="145">
        <f t="shared" si="4"/>
        <v>0</v>
      </c>
      <c r="CR27" s="147">
        <f t="shared" si="4"/>
        <v>0</v>
      </c>
      <c r="CS27" s="148">
        <f t="shared" si="4"/>
        <v>5</v>
      </c>
      <c r="CT27" s="145">
        <f t="shared" si="4"/>
        <v>5</v>
      </c>
      <c r="CU27" s="145">
        <f t="shared" si="4"/>
        <v>0</v>
      </c>
      <c r="CV27" s="145">
        <f>SUM(CV10:CV26)</f>
        <v>0</v>
      </c>
      <c r="CW27" s="147">
        <f t="shared" si="4"/>
        <v>0</v>
      </c>
    </row>
    <row r="28" spans="1:102" s="154" customFormat="1" x14ac:dyDescent="0.25">
      <c r="A28" s="152"/>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row>
    <row r="29" spans="1:102" s="154" customFormat="1" x14ac:dyDescent="0.25">
      <c r="A29" s="152" t="s">
        <v>47</v>
      </c>
      <c r="B29" s="155" t="s">
        <v>48</v>
      </c>
      <c r="C29" s="156"/>
      <c r="D29" s="157">
        <f>SUM(B10,B11,B12,B13,B14,B15,B16,B17,B18,B19,B20,B21,B22,B23,B24,B25,B26)</f>
        <v>3244</v>
      </c>
      <c r="E29" s="153"/>
      <c r="F29" s="153"/>
      <c r="G29" s="158" t="s">
        <v>49</v>
      </c>
      <c r="H29" s="153">
        <f>SUM(C10,C11,C12,C13,C14,C15,C16,C17,C18,C19,C20,C21,C22,C23,C24,C25,C26)</f>
        <v>1983</v>
      </c>
      <c r="J29" s="153"/>
      <c r="K29" s="159" t="s">
        <v>50</v>
      </c>
      <c r="L29" s="153"/>
      <c r="M29" s="153">
        <f>SUM(D10,D11,D12,D13,D14,D15,D16,D17,D18,D19,D20,D21,D22,D23,D24,D25,D26)</f>
        <v>1217</v>
      </c>
      <c r="O29" s="153"/>
      <c r="P29" s="159" t="s">
        <v>27</v>
      </c>
      <c r="Q29" s="153">
        <f>SUM(E10,E11,E12,E13,E14,E15,E16,E17,E18,E19,E20,E21,E22,E23,E24,E25,E26)</f>
        <v>41</v>
      </c>
      <c r="S29" s="160" t="s">
        <v>51</v>
      </c>
      <c r="T29" s="153"/>
      <c r="U29" s="153">
        <f>SUM(F10,F11,F12,F13,F14,F15,F16,F17,F18,F19,F20,F21,F22,F23,F24,F25,F26)</f>
        <v>3</v>
      </c>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row>
    <row r="30" spans="1:102" s="154" customFormat="1" x14ac:dyDescent="0.25">
      <c r="A30" s="152"/>
      <c r="B30" s="159"/>
      <c r="C30" s="153"/>
      <c r="D30" s="153"/>
      <c r="E30" s="153"/>
      <c r="F30" s="153"/>
      <c r="G30" s="158"/>
      <c r="H30" s="153"/>
      <c r="J30" s="153"/>
      <c r="K30" s="159"/>
      <c r="L30" s="153"/>
      <c r="M30" s="153"/>
      <c r="O30" s="153"/>
      <c r="P30" s="159"/>
      <c r="Q30" s="153"/>
      <c r="S30" s="160"/>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row>
    <row r="31" spans="1:102" s="154" customFormat="1" x14ac:dyDescent="0.25">
      <c r="A31" s="152"/>
      <c r="B31" s="153"/>
      <c r="C31" s="153"/>
      <c r="D31" s="153"/>
      <c r="E31" s="153"/>
      <c r="F31" s="153"/>
      <c r="G31" s="161" t="s">
        <v>52</v>
      </c>
      <c r="H31" s="161"/>
      <c r="I31" s="161"/>
      <c r="J31" s="162" t="s">
        <v>53</v>
      </c>
      <c r="K31" s="162"/>
      <c r="L31" s="162"/>
      <c r="M31" s="162"/>
      <c r="N31" s="162"/>
      <c r="O31" s="162"/>
      <c r="P31" s="162"/>
      <c r="Q31" s="163"/>
      <c r="R31" s="16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row>
    <row r="32" spans="1:102" s="165" customFormat="1" ht="30" customHeight="1" x14ac:dyDescent="0.25">
      <c r="A32" s="164"/>
      <c r="B32" s="168" t="s">
        <v>54</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row>
    <row r="33" spans="1:101" s="167" customFormat="1" ht="17.25" customHeight="1" x14ac:dyDescent="0.25">
      <c r="A33" s="8"/>
      <c r="B33" s="170" t="s">
        <v>55</v>
      </c>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8"/>
      <c r="AR33" s="8"/>
      <c r="AS33" s="8"/>
      <c r="AT33" s="8"/>
      <c r="AU33" s="8"/>
      <c r="AV33" s="8"/>
      <c r="AW33" s="8"/>
      <c r="AX33" s="8"/>
      <c r="AY33" s="8"/>
      <c r="AZ33" s="8"/>
      <c r="BA33" s="166"/>
      <c r="BB33" s="166"/>
      <c r="BC33" s="166"/>
      <c r="BD33" s="166"/>
      <c r="BE33" s="8"/>
      <c r="BF33" s="8"/>
      <c r="BG33" s="8"/>
      <c r="BH33" s="8"/>
      <c r="BI33" s="8"/>
      <c r="BJ33" s="8"/>
      <c r="BK33" s="8"/>
      <c r="BL33" s="8"/>
      <c r="BM33" s="8"/>
      <c r="BN33" s="8"/>
      <c r="BO33" s="8"/>
    </row>
    <row r="34" spans="1:101" s="167" customFormat="1" ht="21.75" customHeight="1" x14ac:dyDescent="0.25">
      <c r="A34" s="8"/>
      <c r="B34" s="171" t="s">
        <v>56</v>
      </c>
      <c r="C34" s="172"/>
      <c r="D34" s="172"/>
      <c r="E34" s="172"/>
      <c r="F34" s="172"/>
      <c r="G34" s="172"/>
      <c r="H34" s="172"/>
      <c r="I34" s="172"/>
      <c r="J34" s="172"/>
      <c r="K34" s="172"/>
      <c r="L34" s="172"/>
      <c r="M34" s="172"/>
      <c r="N34" s="172"/>
      <c r="O34" s="172"/>
      <c r="P34" s="172"/>
      <c r="Q34" s="172"/>
      <c r="R34" s="172"/>
      <c r="S34" s="172"/>
      <c r="T34" s="172"/>
      <c r="U34" s="172"/>
      <c r="V34" s="9"/>
      <c r="W34" s="9"/>
      <c r="X34" s="9"/>
      <c r="Y34" s="9"/>
      <c r="Z34" s="9"/>
      <c r="AQ34" s="8"/>
      <c r="AR34" s="8"/>
      <c r="AS34" s="8"/>
      <c r="AT34" s="8"/>
      <c r="AU34" s="8"/>
      <c r="AV34" s="8"/>
      <c r="AW34" s="8"/>
      <c r="AX34" s="8"/>
      <c r="AY34" s="8"/>
      <c r="AZ34" s="8"/>
      <c r="BA34" s="166"/>
      <c r="BB34" s="166"/>
      <c r="BC34" s="166"/>
      <c r="BD34" s="166"/>
      <c r="BE34" s="8"/>
      <c r="BF34" s="8"/>
      <c r="BG34" s="8"/>
      <c r="BH34" s="8"/>
      <c r="BI34" s="8"/>
      <c r="BJ34" s="8"/>
      <c r="BK34" s="8"/>
      <c r="BL34" s="8"/>
      <c r="BM34" s="8"/>
      <c r="BN34" s="8"/>
      <c r="BO34" s="8"/>
      <c r="CD34" s="8"/>
      <c r="CE34" s="8"/>
      <c r="CF34" s="8"/>
      <c r="CG34" s="8"/>
      <c r="CH34" s="8"/>
      <c r="CI34" s="9"/>
      <c r="CJ34" s="9"/>
      <c r="CK34" s="9"/>
      <c r="CL34" s="9"/>
      <c r="CM34" s="9"/>
      <c r="CN34" s="9"/>
      <c r="CO34" s="9"/>
      <c r="CP34" s="9"/>
      <c r="CQ34" s="9"/>
      <c r="CR34" s="9"/>
      <c r="CS34" s="9"/>
      <c r="CT34" s="9"/>
      <c r="CU34" s="9"/>
      <c r="CV34" s="9"/>
      <c r="CW34" s="9"/>
    </row>
    <row r="35" spans="1:101" x14ac:dyDescent="0.25">
      <c r="B35" s="8"/>
      <c r="C35" s="8"/>
      <c r="D35" s="8"/>
      <c r="E35" s="8"/>
      <c r="F35" s="8"/>
      <c r="G35" s="8"/>
      <c r="H35" s="8"/>
      <c r="I35" s="8"/>
      <c r="J35" s="8"/>
      <c r="K35" s="8"/>
      <c r="L35" s="166"/>
      <c r="M35" s="166"/>
      <c r="N35" s="166"/>
      <c r="O35" s="166"/>
      <c r="P35" s="8"/>
      <c r="Q35" s="8"/>
      <c r="R35" s="8"/>
      <c r="S35" s="8"/>
      <c r="T35" s="8"/>
      <c r="U35" s="8"/>
      <c r="V35" s="8"/>
      <c r="W35" s="8"/>
      <c r="X35" s="8"/>
      <c r="Y35" s="8"/>
      <c r="Z35" s="8"/>
    </row>
    <row r="36" spans="1:101" x14ac:dyDescent="0.25">
      <c r="B36" s="8"/>
      <c r="C36" s="8"/>
      <c r="D36" s="8"/>
      <c r="E36" s="8"/>
      <c r="F36" s="8"/>
      <c r="G36" s="8"/>
      <c r="H36" s="8"/>
      <c r="I36" s="8"/>
      <c r="J36" s="8"/>
      <c r="K36" s="8"/>
      <c r="L36" s="166"/>
      <c r="M36" s="166"/>
      <c r="N36" s="166"/>
      <c r="O36" s="166"/>
      <c r="P36" s="8"/>
      <c r="Q36" s="8"/>
      <c r="R36" s="8"/>
      <c r="S36" s="8"/>
      <c r="T36" s="8"/>
      <c r="U36" s="8"/>
      <c r="V36" s="8"/>
      <c r="W36" s="8"/>
      <c r="X36" s="8"/>
      <c r="Y36" s="8"/>
      <c r="Z36" s="8"/>
    </row>
  </sheetData>
  <mergeCells count="27">
    <mergeCell ref="B7:Z7"/>
    <mergeCell ref="AA7:AY7"/>
    <mergeCell ref="AZ7:CC7"/>
    <mergeCell ref="CD7:CW7"/>
    <mergeCell ref="B8:D8"/>
    <mergeCell ref="G8:K8"/>
    <mergeCell ref="L8:P8"/>
    <mergeCell ref="Q8:U8"/>
    <mergeCell ref="V8:Z8"/>
    <mergeCell ref="AA8:AE8"/>
    <mergeCell ref="CN8:CR8"/>
    <mergeCell ref="CS8:CW8"/>
    <mergeCell ref="B32:CW32"/>
    <mergeCell ref="B33:AP33"/>
    <mergeCell ref="B34:U34"/>
    <mergeCell ref="BJ8:BN8"/>
    <mergeCell ref="BO8:BS8"/>
    <mergeCell ref="BT8:BX8"/>
    <mergeCell ref="BY8:CC8"/>
    <mergeCell ref="CD8:CH8"/>
    <mergeCell ref="CI8:CM8"/>
    <mergeCell ref="AF8:AJ8"/>
    <mergeCell ref="AK8:AO8"/>
    <mergeCell ref="AP8:AT8"/>
    <mergeCell ref="AU8:AY8"/>
    <mergeCell ref="AZ8:BD8"/>
    <mergeCell ref="BE8:BI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2023-04-17T06:19:22Z</dcterms:created>
  <dcterms:modified xsi:type="dcterms:W3CDTF">2023-04-17T12:43:30Z</dcterms:modified>
</cp:coreProperties>
</file>