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referat115-p1\Desktop\"/>
    </mc:Choice>
  </mc:AlternateContent>
  <xr:revisionPtr revIDLastSave="0" documentId="13_ncr:1_{641DE253-A85A-41A8-81A7-E80B092FF4C7}" xr6:coauthVersionLast="36" xr6:coauthVersionMax="36" xr10:uidLastSave="{00000000-0000-0000-0000-000000000000}"/>
  <bookViews>
    <workbookView xWindow="0" yWindow="0" windowWidth="28800" windowHeight="11265" xr2:uid="{7E3478E0-ECC1-4398-B850-7C99B1DE9BA0}"/>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D27" i="1" l="1"/>
  <c r="DC27" i="1"/>
  <c r="DB27" i="1"/>
  <c r="DA27" i="1"/>
  <c r="CZ27" i="1"/>
  <c r="CY27" i="1"/>
  <c r="CX27" i="1"/>
  <c r="CW27" i="1"/>
  <c r="CV27" i="1"/>
  <c r="CU27" i="1"/>
  <c r="CT27" i="1"/>
  <c r="CS27" i="1"/>
  <c r="CR27" i="1"/>
  <c r="CQ27" i="1"/>
  <c r="CP27" i="1"/>
  <c r="CO27" i="1"/>
  <c r="CN27" i="1"/>
  <c r="CM27" i="1"/>
  <c r="CL27" i="1"/>
  <c r="CK27" i="1"/>
  <c r="CJ27" i="1"/>
  <c r="CI27" i="1"/>
  <c r="CH27" i="1"/>
  <c r="CG27" i="1"/>
  <c r="CF27" i="1"/>
  <c r="CE27" i="1"/>
  <c r="CD27" i="1"/>
  <c r="CC27" i="1"/>
  <c r="CB27" i="1"/>
  <c r="CA27" i="1"/>
  <c r="BZ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S27" i="1"/>
  <c r="AR27" i="1"/>
  <c r="AP27" i="1"/>
  <c r="AO27" i="1"/>
  <c r="AN27" i="1"/>
  <c r="AM27" i="1"/>
  <c r="AL27" i="1"/>
  <c r="AK27" i="1"/>
  <c r="AJ27" i="1"/>
  <c r="AI27" i="1"/>
  <c r="AH27" i="1"/>
  <c r="AG27" i="1"/>
  <c r="AA27" i="1"/>
  <c r="Z27" i="1"/>
  <c r="Y27" i="1"/>
  <c r="X27" i="1"/>
  <c r="W27" i="1"/>
  <c r="V27" i="1"/>
  <c r="U27" i="1"/>
  <c r="T27" i="1"/>
  <c r="S27" i="1"/>
  <c r="R27" i="1"/>
  <c r="P27" i="1"/>
  <c r="O27" i="1"/>
  <c r="N27" i="1"/>
  <c r="M27" i="1"/>
  <c r="L27" i="1"/>
  <c r="Q27" i="1" s="1"/>
  <c r="K27" i="1"/>
  <c r="J27" i="1"/>
  <c r="I27" i="1"/>
  <c r="H27" i="1"/>
  <c r="G27" i="1"/>
  <c r="F27" i="1"/>
  <c r="E27" i="1"/>
  <c r="D27" i="1"/>
  <c r="C27" i="1"/>
  <c r="B27" i="1"/>
  <c r="BY26" i="1"/>
  <c r="BX26" i="1"/>
  <c r="BW26" i="1"/>
  <c r="BV26" i="1"/>
  <c r="BU26" i="1"/>
  <c r="AU26" i="1"/>
  <c r="AT26" i="1"/>
  <c r="AS26" i="1"/>
  <c r="AR26" i="1"/>
  <c r="AQ26" i="1"/>
  <c r="AF26" i="1"/>
  <c r="AE26" i="1"/>
  <c r="AD26" i="1"/>
  <c r="AC26" i="1"/>
  <c r="AB26" i="1"/>
  <c r="Q26" i="1"/>
  <c r="BY25" i="1"/>
  <c r="BX25" i="1"/>
  <c r="BW25" i="1"/>
  <c r="BV25" i="1"/>
  <c r="BU25" i="1"/>
  <c r="AU25" i="1"/>
  <c r="AT25" i="1"/>
  <c r="AS25" i="1"/>
  <c r="AR25" i="1"/>
  <c r="AQ25" i="1"/>
  <c r="AF25" i="1"/>
  <c r="AE25" i="1"/>
  <c r="AD25" i="1"/>
  <c r="AC25" i="1"/>
  <c r="AB25" i="1"/>
  <c r="Q25" i="1"/>
  <c r="BY24" i="1"/>
  <c r="BX24" i="1"/>
  <c r="BW24" i="1"/>
  <c r="BV24" i="1"/>
  <c r="BU24" i="1"/>
  <c r="AU24" i="1"/>
  <c r="AT24" i="1"/>
  <c r="AS24" i="1"/>
  <c r="AR24" i="1"/>
  <c r="AQ24" i="1"/>
  <c r="AF24" i="1"/>
  <c r="AE24" i="1"/>
  <c r="AD24" i="1"/>
  <c r="AC24" i="1"/>
  <c r="AB24" i="1"/>
  <c r="Q24" i="1"/>
  <c r="BY23" i="1"/>
  <c r="BX23" i="1"/>
  <c r="BW23" i="1"/>
  <c r="BV23" i="1"/>
  <c r="BU23" i="1"/>
  <c r="AU23" i="1"/>
  <c r="AT23" i="1"/>
  <c r="AS23" i="1"/>
  <c r="AR23" i="1"/>
  <c r="AQ23" i="1"/>
  <c r="AF23" i="1"/>
  <c r="AE23" i="1"/>
  <c r="AD23" i="1"/>
  <c r="AC23" i="1"/>
  <c r="AB23" i="1"/>
  <c r="Q23" i="1"/>
  <c r="BY22" i="1"/>
  <c r="BX22" i="1"/>
  <c r="BW22" i="1"/>
  <c r="BV22" i="1"/>
  <c r="BU22" i="1"/>
  <c r="AU22" i="1"/>
  <c r="AT22" i="1"/>
  <c r="AS22" i="1"/>
  <c r="AR22" i="1"/>
  <c r="AQ22" i="1"/>
  <c r="AF22" i="1"/>
  <c r="AE22" i="1"/>
  <c r="AD22" i="1"/>
  <c r="AC22" i="1"/>
  <c r="AB22" i="1"/>
  <c r="Q22" i="1"/>
  <c r="BY21" i="1"/>
  <c r="BX21" i="1"/>
  <c r="BW21" i="1"/>
  <c r="BV21" i="1"/>
  <c r="BU21" i="1"/>
  <c r="AU21" i="1"/>
  <c r="AT21" i="1"/>
  <c r="AS21" i="1"/>
  <c r="AR21" i="1"/>
  <c r="AQ21" i="1"/>
  <c r="AF21" i="1"/>
  <c r="AE21" i="1"/>
  <c r="AD21" i="1"/>
  <c r="AC21" i="1"/>
  <c r="AB21" i="1"/>
  <c r="Q21" i="1"/>
  <c r="BY20" i="1"/>
  <c r="BX20" i="1"/>
  <c r="BW20" i="1"/>
  <c r="BV20" i="1"/>
  <c r="BU20" i="1"/>
  <c r="AU20" i="1"/>
  <c r="AT20" i="1"/>
  <c r="AS20" i="1"/>
  <c r="AR20" i="1"/>
  <c r="AQ20" i="1"/>
  <c r="AF20" i="1"/>
  <c r="AE20" i="1"/>
  <c r="AD20" i="1"/>
  <c r="AC20" i="1"/>
  <c r="AB20" i="1"/>
  <c r="Q20" i="1"/>
  <c r="BY19" i="1"/>
  <c r="BX19" i="1"/>
  <c r="BW19" i="1"/>
  <c r="BV19" i="1"/>
  <c r="BU19" i="1"/>
  <c r="AU19" i="1"/>
  <c r="AT19" i="1"/>
  <c r="AS19" i="1"/>
  <c r="AR19" i="1"/>
  <c r="AQ19" i="1"/>
  <c r="AF19" i="1"/>
  <c r="AE19" i="1"/>
  <c r="AD19" i="1"/>
  <c r="AC19" i="1"/>
  <c r="AB19" i="1"/>
  <c r="Q19" i="1"/>
  <c r="BY18" i="1"/>
  <c r="BX18" i="1"/>
  <c r="BW18" i="1"/>
  <c r="BV18" i="1"/>
  <c r="BU18" i="1"/>
  <c r="AU18" i="1"/>
  <c r="AT18" i="1"/>
  <c r="AS18" i="1"/>
  <c r="AR18" i="1"/>
  <c r="AQ18" i="1"/>
  <c r="AF18" i="1"/>
  <c r="AE18" i="1"/>
  <c r="AD18" i="1"/>
  <c r="AC18" i="1"/>
  <c r="AB18" i="1"/>
  <c r="Q18" i="1"/>
  <c r="BY17" i="1"/>
  <c r="BY27" i="1" s="1"/>
  <c r="BX17" i="1"/>
  <c r="BW17" i="1"/>
  <c r="BV17" i="1"/>
  <c r="BU17" i="1"/>
  <c r="BU27" i="1" s="1"/>
  <c r="AF17" i="1"/>
  <c r="AE17" i="1"/>
  <c r="AD17" i="1"/>
  <c r="AC17" i="1"/>
  <c r="AB17" i="1"/>
  <c r="Q17" i="1"/>
  <c r="BY16" i="1"/>
  <c r="BX16" i="1"/>
  <c r="BW16" i="1"/>
  <c r="BV16" i="1"/>
  <c r="BU16" i="1"/>
  <c r="AU16" i="1"/>
  <c r="AT16" i="1"/>
  <c r="AS16" i="1"/>
  <c r="AR16" i="1"/>
  <c r="AQ16" i="1"/>
  <c r="AF16" i="1"/>
  <c r="AE16" i="1"/>
  <c r="AD16" i="1"/>
  <c r="AC16" i="1"/>
  <c r="AB16" i="1"/>
  <c r="Q16" i="1"/>
  <c r="BY15" i="1"/>
  <c r="BX15" i="1"/>
  <c r="BW15" i="1"/>
  <c r="BV15" i="1"/>
  <c r="BU15" i="1"/>
  <c r="AU15" i="1"/>
  <c r="AT15" i="1"/>
  <c r="AS15" i="1"/>
  <c r="AR15" i="1"/>
  <c r="AQ15" i="1"/>
  <c r="AF15" i="1"/>
  <c r="AE15" i="1"/>
  <c r="AD15" i="1"/>
  <c r="AC15" i="1"/>
  <c r="AB15" i="1"/>
  <c r="Q15" i="1"/>
  <c r="BY14" i="1"/>
  <c r="BX14" i="1"/>
  <c r="BW14" i="1"/>
  <c r="BV14" i="1"/>
  <c r="BU14" i="1"/>
  <c r="AU14" i="1"/>
  <c r="AT14" i="1"/>
  <c r="AS14" i="1"/>
  <c r="AR14" i="1"/>
  <c r="AQ14" i="1"/>
  <c r="AF14" i="1"/>
  <c r="AE14" i="1"/>
  <c r="AD14" i="1"/>
  <c r="AC14" i="1"/>
  <c r="AB14" i="1"/>
  <c r="Q14" i="1"/>
  <c r="BY13" i="1"/>
  <c r="BX13" i="1"/>
  <c r="BW13" i="1"/>
  <c r="BV13" i="1"/>
  <c r="BU13" i="1"/>
  <c r="AU13" i="1"/>
  <c r="AT13" i="1"/>
  <c r="AS13" i="1"/>
  <c r="AR13" i="1"/>
  <c r="AQ13" i="1"/>
  <c r="AF13" i="1"/>
  <c r="AE13" i="1"/>
  <c r="AD13" i="1"/>
  <c r="AC13" i="1"/>
  <c r="AB13" i="1"/>
  <c r="Q13" i="1"/>
  <c r="BY12" i="1"/>
  <c r="BX12" i="1"/>
  <c r="BW12" i="1"/>
  <c r="BV12" i="1"/>
  <c r="BU12" i="1"/>
  <c r="AU12" i="1"/>
  <c r="AT12" i="1"/>
  <c r="AS12" i="1"/>
  <c r="AR12" i="1"/>
  <c r="AQ12" i="1"/>
  <c r="AF12" i="1"/>
  <c r="AE12" i="1"/>
  <c r="AD12" i="1"/>
  <c r="AC12" i="1"/>
  <c r="AB12" i="1"/>
  <c r="Q12" i="1"/>
  <c r="BY11" i="1"/>
  <c r="BX11" i="1"/>
  <c r="BW11" i="1"/>
  <c r="BV11" i="1"/>
  <c r="BU11" i="1"/>
  <c r="AU11" i="1"/>
  <c r="AT11" i="1"/>
  <c r="AS11" i="1"/>
  <c r="AR11" i="1"/>
  <c r="AQ11" i="1"/>
  <c r="AF11" i="1"/>
  <c r="AE11" i="1"/>
  <c r="AD11" i="1"/>
  <c r="AC11" i="1"/>
  <c r="AB11" i="1"/>
  <c r="Q11" i="1"/>
  <c r="BY10" i="1"/>
  <c r="BX10" i="1"/>
  <c r="BX27" i="1" s="1"/>
  <c r="BW10" i="1"/>
  <c r="BW27" i="1" s="1"/>
  <c r="BV10" i="1"/>
  <c r="BV27" i="1" s="1"/>
  <c r="BU10" i="1"/>
  <c r="AU10" i="1"/>
  <c r="AU27" i="1" s="1"/>
  <c r="AT10" i="1"/>
  <c r="AT27" i="1" s="1"/>
  <c r="AS10" i="1"/>
  <c r="AR10" i="1"/>
  <c r="AQ10" i="1"/>
  <c r="AQ27" i="1" s="1"/>
  <c r="AF10" i="1"/>
  <c r="AF27" i="1" s="1"/>
  <c r="AE10" i="1"/>
  <c r="AE27" i="1" s="1"/>
  <c r="AD10" i="1"/>
  <c r="AD27" i="1" s="1"/>
  <c r="AC10" i="1"/>
  <c r="AC27" i="1" s="1"/>
  <c r="AB10" i="1"/>
  <c r="AB27" i="1" s="1"/>
  <c r="Q10" i="1"/>
</calcChain>
</file>

<file path=xl/sharedStrings.xml><?xml version="1.0" encoding="utf-8"?>
<sst xmlns="http://schemas.openxmlformats.org/spreadsheetml/2006/main" count="161" uniqueCount="58">
  <si>
    <t>Jahrgang 2022/2023 FÖJ In- und Ausland</t>
  </si>
  <si>
    <t>Statistische Angaben zum Stichtag: 01.12.2022</t>
  </si>
  <si>
    <t>Allgemeine Angaben (Alle Angaben zu Alter, Bildungsabschluss sowie Ausbildung/Studium beziehen sich auf die Gesamtzahl der Freiwilligen zum Stichtag 01.12. und nicht nur auf die Neuzugänge.)</t>
  </si>
  <si>
    <r>
      <t xml:space="preserve">Bewerbungen für den erfragten Jahrgang </t>
    </r>
    <r>
      <rPr>
        <b/>
        <vertAlign val="superscript"/>
        <sz val="14"/>
        <color indexed="8"/>
        <rFont val="Arial"/>
        <family val="2"/>
      </rPr>
      <t>1</t>
    </r>
    <r>
      <rPr>
        <b/>
        <sz val="14"/>
        <color indexed="8"/>
        <rFont val="Arial"/>
        <family val="2"/>
      </rPr>
      <t xml:space="preserve"> </t>
    </r>
  </si>
  <si>
    <t>Freiwillige</t>
  </si>
  <si>
    <r>
      <t>Alter</t>
    </r>
    <r>
      <rPr>
        <b/>
        <vertAlign val="superscript"/>
        <sz val="14"/>
        <color indexed="8"/>
        <rFont val="Arial"/>
        <family val="2"/>
      </rPr>
      <t>4</t>
    </r>
  </si>
  <si>
    <r>
      <t>Bildungsabschluss (nur höchster Abschluss)</t>
    </r>
    <r>
      <rPr>
        <b/>
        <vertAlign val="superscript"/>
        <sz val="14"/>
        <color indexed="8"/>
        <rFont val="Arial"/>
        <family val="2"/>
      </rPr>
      <t>5</t>
    </r>
  </si>
  <si>
    <t>Ausbildung/Studium (nur höchster Abschluss)</t>
  </si>
  <si>
    <t>bei FÖJ Ausland</t>
  </si>
  <si>
    <t>Bewerbungen</t>
  </si>
  <si>
    <t>Bewerbungsgespräche</t>
  </si>
  <si>
    <t>Gesamtzahl</t>
  </si>
  <si>
    <r>
      <t>Neuzugänge seit Projektbeginn</t>
    </r>
    <r>
      <rPr>
        <b/>
        <vertAlign val="superscript"/>
        <sz val="14"/>
        <color indexed="8"/>
        <rFont val="Arial"/>
        <family val="2"/>
      </rPr>
      <t>2</t>
    </r>
  </si>
  <si>
    <r>
      <t>Verbliebene/Verlängerer aus dem vorherigen Zyklus</t>
    </r>
    <r>
      <rPr>
        <b/>
        <vertAlign val="superscript"/>
        <sz val="14"/>
        <color indexed="8"/>
        <rFont val="Arial"/>
        <family val="2"/>
      </rPr>
      <t>3</t>
    </r>
  </si>
  <si>
    <t>jünger als 18 Jahre</t>
  </si>
  <si>
    <t>18 Jahre und älter</t>
  </si>
  <si>
    <t>ohne Schulabschluss</t>
  </si>
  <si>
    <t>Hauptschulabschluss</t>
  </si>
  <si>
    <t>Mittlere Reife, Fach-oberschulreife, Mittlerer Schulabschluss, Realschulabschluss</t>
  </si>
  <si>
    <t>Fachhochulreife, Hochschulreife</t>
  </si>
  <si>
    <t>keine Angabe</t>
  </si>
  <si>
    <t>abgebrochene Berufsausbildung</t>
  </si>
  <si>
    <t>abgeschlossene Berufsausbildung</t>
  </si>
  <si>
    <t>abgebrochenes Hochschulstudium</t>
  </si>
  <si>
    <t>abgeschlossenes Hochschulstudium</t>
  </si>
  <si>
    <t>ohne Berufsausbildung/ohne Hochschulstudium</t>
  </si>
  <si>
    <t>Land/Kontinent; Anzahl Freiwillige</t>
  </si>
  <si>
    <t>gesamt</t>
  </si>
  <si>
    <t>weibl.</t>
  </si>
  <si>
    <t xml:space="preserve">männl. </t>
  </si>
  <si>
    <t>divers</t>
  </si>
  <si>
    <t>ohne  Angabe</t>
  </si>
  <si>
    <t>ohne Angabe</t>
  </si>
  <si>
    <t>%-Anteil
weibl.</t>
  </si>
  <si>
    <t>BaWü</t>
  </si>
  <si>
    <t>Bayern</t>
  </si>
  <si>
    <t>Berlin</t>
  </si>
  <si>
    <t>Brandenburg</t>
  </si>
  <si>
    <t>Bremen</t>
  </si>
  <si>
    <t>Hamburg</t>
  </si>
  <si>
    <t>Hessen</t>
  </si>
  <si>
    <t>Mecklenburg-Vorpom.</t>
  </si>
  <si>
    <t>Niedersachsen</t>
  </si>
  <si>
    <t>NRW</t>
  </si>
  <si>
    <t>Rheinland-Pfalz</t>
  </si>
  <si>
    <t>Saarland</t>
  </si>
  <si>
    <t>Sachsen</t>
  </si>
  <si>
    <t>Sachsen-Anh.</t>
  </si>
  <si>
    <t>Schleswig-Holstein</t>
  </si>
  <si>
    <t>Schleswig-H. Ausland*</t>
  </si>
  <si>
    <t>Thüringen</t>
  </si>
  <si>
    <t>Gesamt</t>
  </si>
  <si>
    <t>*) zu SH-Ausland: Dänemark 3, Estland 2, Österreich 1.</t>
  </si>
  <si>
    <r>
      <rPr>
        <vertAlign val="superscript"/>
        <sz val="11"/>
        <rFont val="Arial"/>
        <family val="2"/>
      </rPr>
      <t>1</t>
    </r>
    <r>
      <rPr>
        <sz val="11"/>
        <rFont val="Arial"/>
        <family val="2"/>
      </rPr>
      <t xml:space="preserve">Hinsichtlich der Zahl der Anfragen, der Bewerber/innen und der Bewerbungsgespräche sind realitätsnahe Schätzwerte legitim, sollten Sie bzw. die Träger keine separate Zählung durchführen. </t>
    </r>
  </si>
  <si>
    <r>
      <rPr>
        <vertAlign val="superscript"/>
        <sz val="11"/>
        <rFont val="Arial"/>
        <family val="2"/>
      </rPr>
      <t>2</t>
    </r>
    <r>
      <rPr>
        <sz val="11"/>
        <rFont val="Arial"/>
        <family val="2"/>
      </rPr>
      <t>Neuzugänge: Alle Freiwilligen, die nach dem 31.07. bzw. 31.08. und vor dem 02.12. des in der Stichtagsstatistik abgefragten Jahres ihr FÖJ begonnen haben und am 01.12. noch im Dienst sind.</t>
    </r>
  </si>
  <si>
    <r>
      <rPr>
        <vertAlign val="superscript"/>
        <sz val="11"/>
        <rFont val="Arial"/>
        <family val="2"/>
      </rPr>
      <t>3</t>
    </r>
    <r>
      <rPr>
        <sz val="11"/>
        <rFont val="Arial"/>
        <family val="2"/>
      </rPr>
      <t>Verbliebene: Alle Freiwilligen, die aus dem vorherigen Zyklus verblieben sind (also ihr FÖJ vor dem 01.08. bzw. 01.09. des in der Stichtagsstatistik abgefragten Jahres begonnen haben) und zum 01.12. im Dienst waren.</t>
    </r>
  </si>
  <si>
    <r>
      <rPr>
        <vertAlign val="superscript"/>
        <sz val="11"/>
        <rFont val="Arial"/>
        <family val="2"/>
      </rPr>
      <t>4</t>
    </r>
    <r>
      <rPr>
        <sz val="11"/>
        <rFont val="Arial"/>
        <family val="2"/>
      </rPr>
      <t>Altersangabe zum Stichtag 01.12.</t>
    </r>
  </si>
  <si>
    <r>
      <rPr>
        <vertAlign val="superscript"/>
        <sz val="11"/>
        <rFont val="Arial"/>
        <family val="2"/>
      </rPr>
      <t>5</t>
    </r>
    <r>
      <rPr>
        <sz val="11"/>
        <rFont val="Arial"/>
        <family val="2"/>
      </rPr>
      <t xml:space="preserve">Für Jugendliche aus dem Ausland gilt der Bildungsabschluss aus dem Herkunftsland.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</si>
</sst>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6"/>
      <color indexed="8"/>
      <name val="Arial"/>
      <family val="2"/>
    </font>
    <font>
      <sz val="16"/>
      <color theme="1"/>
      <name val="Arial"/>
      <family val="2"/>
    </font>
    <font>
      <sz val="14"/>
      <color theme="1"/>
      <name val="Arial"/>
      <family val="2"/>
    </font>
    <font>
      <b/>
      <sz val="14"/>
      <color indexed="8"/>
      <name val="Arial"/>
      <family val="2"/>
    </font>
    <font>
      <sz val="11"/>
      <color theme="1"/>
      <name val="Arial"/>
      <family val="2"/>
    </font>
    <font>
      <sz val="11"/>
      <color indexed="8"/>
      <name val="Arial"/>
      <family val="2"/>
    </font>
    <font>
      <sz val="11"/>
      <name val="Arial"/>
      <family val="2"/>
    </font>
    <font>
      <sz val="14"/>
      <color rgb="FFFF0000"/>
      <name val="Arial"/>
      <family val="2"/>
    </font>
    <font>
      <b/>
      <vertAlign val="superscript"/>
      <sz val="14"/>
      <color indexed="8"/>
      <name val="Arial"/>
      <family val="2"/>
    </font>
    <font>
      <sz val="12"/>
      <color theme="1"/>
      <name val="Arial"/>
      <family val="2"/>
    </font>
    <font>
      <sz val="14"/>
      <color indexed="8"/>
      <name val="Arial"/>
      <family val="2"/>
    </font>
    <font>
      <sz val="14"/>
      <name val="Arial"/>
      <family val="2"/>
    </font>
    <font>
      <b/>
      <sz val="14"/>
      <name val="Arial"/>
      <family val="2"/>
    </font>
    <font>
      <u/>
      <sz val="14"/>
      <color indexed="8"/>
      <name val="Arial"/>
      <family val="2"/>
    </font>
    <font>
      <b/>
      <sz val="14"/>
      <color theme="1"/>
      <name val="Arial"/>
      <family val="2"/>
    </font>
    <font>
      <vertAlign val="superscript"/>
      <sz val="11"/>
      <name val="Arial"/>
      <family val="2"/>
    </font>
    <font>
      <sz val="11"/>
      <color indexed="1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11"/>
        <bgColor indexed="64"/>
      </patternFill>
    </fill>
    <fill>
      <patternFill patternType="solid">
        <fgColor rgb="FF00CC9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ashed">
        <color indexed="64"/>
      </right>
      <top/>
      <bottom style="thin">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56">
    <xf numFmtId="0" fontId="0" fillId="0" borderId="0" xfId="0"/>
    <xf numFmtId="0" fontId="3" fillId="0" borderId="0" xfId="0" applyFont="1" applyAlignment="1"/>
    <xf numFmtId="0" fontId="4" fillId="0" borderId="0" xfId="0" applyFont="1" applyAlignment="1"/>
    <xf numFmtId="0" fontId="5" fillId="0" borderId="0" xfId="0" applyFont="1"/>
    <xf numFmtId="0" fontId="4" fillId="0" borderId="0" xfId="0" applyFont="1"/>
    <xf numFmtId="0" fontId="4" fillId="0" borderId="0" xfId="0" applyFont="1" applyBorder="1"/>
    <xf numFmtId="0" fontId="6" fillId="0" borderId="0" xfId="0" applyFont="1"/>
    <xf numFmtId="14" fontId="7" fillId="0" borderId="0" xfId="0" applyNumberFormat="1" applyFont="1" applyAlignment="1">
      <alignment horizontal="center"/>
    </xf>
    <xf numFmtId="0" fontId="7" fillId="0" borderId="0" xfId="0" applyFont="1" applyAlignment="1">
      <alignment horizontal="center"/>
    </xf>
    <xf numFmtId="0" fontId="7" fillId="0" borderId="0" xfId="0" applyFont="1"/>
    <xf numFmtId="0" fontId="6" fillId="0" borderId="0" xfId="0" applyFont="1" applyBorder="1"/>
    <xf numFmtId="0" fontId="8" fillId="0" borderId="0" xfId="0" applyFont="1" applyAlignment="1">
      <alignment horizontal="center"/>
    </xf>
    <xf numFmtId="0" fontId="9" fillId="0" borderId="1" xfId="0" applyFont="1" applyBorder="1"/>
    <xf numFmtId="0" fontId="5" fillId="2" borderId="8" xfId="0" applyFont="1" applyFill="1" applyBorder="1" applyAlignment="1">
      <alignment horizontal="center" vertical="center"/>
    </xf>
    <xf numFmtId="0" fontId="4" fillId="3" borderId="9" xfId="0" applyFont="1" applyFill="1" applyBorder="1"/>
    <xf numFmtId="0" fontId="5" fillId="3" borderId="0" xfId="0" applyFont="1" applyFill="1" applyBorder="1" applyAlignment="1">
      <alignment horizontal="center" vertical="center" wrapText="1"/>
    </xf>
    <xf numFmtId="0" fontId="11" fillId="3" borderId="13" xfId="0" applyFont="1" applyFill="1" applyBorder="1"/>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0"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xf>
    <xf numFmtId="0" fontId="11" fillId="3" borderId="15" xfId="0" applyFont="1" applyFill="1" applyBorder="1" applyAlignment="1">
      <alignment horizontal="center" wrapText="1"/>
    </xf>
    <xf numFmtId="0" fontId="11" fillId="3" borderId="17" xfId="0" applyFont="1" applyFill="1" applyBorder="1" applyAlignment="1">
      <alignment horizontal="center" wrapText="1"/>
    </xf>
    <xf numFmtId="0" fontId="11" fillId="3" borderId="18"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wrapText="1"/>
    </xf>
    <xf numFmtId="0" fontId="11" fillId="3" borderId="0" xfId="0" applyFont="1" applyFill="1" applyBorder="1" applyAlignment="1">
      <alignment horizontal="center" wrapText="1"/>
    </xf>
    <xf numFmtId="0" fontId="11" fillId="0" borderId="0" xfId="0" applyFont="1" applyBorder="1"/>
    <xf numFmtId="0" fontId="11" fillId="0" borderId="0" xfId="0" applyFont="1"/>
    <xf numFmtId="0" fontId="4" fillId="2" borderId="21" xfId="0" applyFont="1" applyFill="1" applyBorder="1"/>
    <xf numFmtId="3" fontId="4" fillId="2" borderId="22" xfId="0" applyNumberFormat="1" applyFont="1" applyFill="1" applyBorder="1" applyAlignment="1">
      <alignment vertical="top"/>
    </xf>
    <xf numFmtId="3" fontId="4" fillId="2" borderId="23" xfId="0" applyNumberFormat="1" applyFont="1" applyFill="1" applyBorder="1" applyAlignment="1">
      <alignment vertical="top" wrapText="1"/>
    </xf>
    <xf numFmtId="3" fontId="4" fillId="2" borderId="24" xfId="0" applyNumberFormat="1" applyFont="1" applyFill="1" applyBorder="1" applyAlignment="1">
      <alignment vertical="top" wrapText="1"/>
    </xf>
    <xf numFmtId="3" fontId="4" fillId="2" borderId="25" xfId="0" applyNumberFormat="1" applyFont="1" applyFill="1" applyBorder="1" applyAlignment="1">
      <alignment vertical="top" wrapText="1"/>
    </xf>
    <xf numFmtId="3" fontId="4" fillId="2" borderId="26" xfId="0" applyNumberFormat="1" applyFont="1" applyFill="1" applyBorder="1" applyAlignment="1">
      <alignment vertical="top" wrapText="1"/>
    </xf>
    <xf numFmtId="0" fontId="4" fillId="2" borderId="15" xfId="0" applyFont="1" applyFill="1" applyBorder="1" applyAlignment="1">
      <alignment vertical="top" wrapText="1"/>
    </xf>
    <xf numFmtId="3" fontId="4" fillId="2" borderId="27" xfId="0" applyNumberFormat="1" applyFont="1" applyFill="1" applyBorder="1" applyAlignment="1">
      <alignment vertical="top" wrapText="1"/>
    </xf>
    <xf numFmtId="3" fontId="5" fillId="2" borderId="22" xfId="0" applyNumberFormat="1" applyFont="1" applyFill="1" applyBorder="1" applyAlignment="1">
      <alignment vertical="top" wrapText="1"/>
    </xf>
    <xf numFmtId="3" fontId="4" fillId="2" borderId="28" xfId="0" applyNumberFormat="1" applyFont="1" applyFill="1" applyBorder="1" applyAlignment="1">
      <alignment vertical="top" wrapText="1"/>
    </xf>
    <xf numFmtId="9" fontId="5" fillId="4" borderId="29" xfId="1" applyFont="1" applyFill="1" applyBorder="1" applyAlignment="1">
      <alignment vertical="top"/>
    </xf>
    <xf numFmtId="3" fontId="5" fillId="2" borderId="15" xfId="0" applyNumberFormat="1" applyFont="1" applyFill="1" applyBorder="1" applyAlignment="1">
      <alignment vertical="top" wrapText="1"/>
    </xf>
    <xf numFmtId="3" fontId="5" fillId="2" borderId="17" xfId="0" applyNumberFormat="1" applyFont="1" applyFill="1" applyBorder="1" applyAlignment="1">
      <alignment vertical="top" wrapText="1"/>
    </xf>
    <xf numFmtId="3" fontId="4" fillId="2" borderId="30" xfId="0" applyNumberFormat="1" applyFont="1" applyFill="1" applyBorder="1" applyAlignment="1">
      <alignment vertical="top" wrapText="1"/>
    </xf>
    <xf numFmtId="3" fontId="4" fillId="2" borderId="31" xfId="0" applyNumberFormat="1" applyFont="1" applyFill="1" applyBorder="1" applyAlignment="1">
      <alignment vertical="top" wrapText="1"/>
    </xf>
    <xf numFmtId="3" fontId="4" fillId="2" borderId="32" xfId="0" applyNumberFormat="1" applyFont="1" applyFill="1" applyBorder="1" applyAlignment="1">
      <alignment vertical="top" wrapText="1"/>
    </xf>
    <xf numFmtId="3" fontId="4" fillId="2" borderId="33" xfId="0" applyNumberFormat="1" applyFont="1" applyFill="1" applyBorder="1" applyAlignment="1">
      <alignment vertical="top" wrapText="1"/>
    </xf>
    <xf numFmtId="3" fontId="5" fillId="4" borderId="34" xfId="0" applyNumberFormat="1" applyFont="1" applyFill="1" applyBorder="1" applyAlignment="1">
      <alignment vertical="top"/>
    </xf>
    <xf numFmtId="3" fontId="12" fillId="4" borderId="1" xfId="0" applyNumberFormat="1" applyFont="1" applyFill="1" applyBorder="1" applyAlignment="1">
      <alignment vertical="top"/>
    </xf>
    <xf numFmtId="3" fontId="12" fillId="4" borderId="21" xfId="0" applyNumberFormat="1" applyFont="1" applyFill="1" applyBorder="1" applyAlignment="1">
      <alignment vertical="top"/>
    </xf>
    <xf numFmtId="3" fontId="5" fillId="2" borderId="35" xfId="0" applyNumberFormat="1" applyFont="1" applyFill="1" applyBorder="1" applyAlignment="1">
      <alignment horizontal="right" vertical="top" wrapText="1"/>
    </xf>
    <xf numFmtId="3" fontId="4" fillId="2" borderId="1" xfId="0" applyNumberFormat="1" applyFont="1" applyFill="1" applyBorder="1" applyAlignment="1">
      <alignment vertical="top" wrapText="1"/>
    </xf>
    <xf numFmtId="3" fontId="4" fillId="2" borderId="21" xfId="0" applyNumberFormat="1" applyFont="1" applyFill="1" applyBorder="1" applyAlignment="1">
      <alignment vertical="top" wrapText="1"/>
    </xf>
    <xf numFmtId="3" fontId="5" fillId="2" borderId="35" xfId="0" applyNumberFormat="1" applyFont="1" applyFill="1" applyBorder="1" applyAlignment="1">
      <alignment vertical="top" wrapText="1"/>
    </xf>
    <xf numFmtId="3" fontId="5" fillId="4" borderId="35" xfId="0" applyNumberFormat="1" applyFont="1" applyFill="1" applyBorder="1" applyAlignment="1">
      <alignment vertical="top"/>
    </xf>
    <xf numFmtId="3" fontId="12" fillId="4" borderId="6" xfId="0" applyNumberFormat="1" applyFont="1" applyFill="1" applyBorder="1" applyAlignment="1">
      <alignment vertical="top"/>
    </xf>
    <xf numFmtId="3" fontId="4" fillId="2" borderId="36" xfId="0" applyNumberFormat="1" applyFont="1" applyFill="1" applyBorder="1" applyAlignment="1">
      <alignment vertical="top" wrapText="1"/>
    </xf>
    <xf numFmtId="3" fontId="4" fillId="2" borderId="37" xfId="0" applyNumberFormat="1" applyFont="1" applyFill="1" applyBorder="1" applyAlignment="1">
      <alignment vertical="top" wrapText="1"/>
    </xf>
    <xf numFmtId="3" fontId="4" fillId="2" borderId="38" xfId="0" applyNumberFormat="1" applyFont="1" applyFill="1" applyBorder="1" applyAlignment="1">
      <alignment vertical="top" wrapText="1"/>
    </xf>
    <xf numFmtId="3" fontId="4" fillId="2" borderId="39" xfId="0" applyNumberFormat="1" applyFont="1" applyFill="1" applyBorder="1" applyAlignment="1">
      <alignment vertical="top" wrapText="1"/>
    </xf>
    <xf numFmtId="3" fontId="4" fillId="2" borderId="40" xfId="0" applyNumberFormat="1" applyFont="1" applyFill="1" applyBorder="1" applyAlignment="1">
      <alignment vertical="top" wrapText="1"/>
    </xf>
    <xf numFmtId="3" fontId="5" fillId="4" borderId="41" xfId="0" applyNumberFormat="1" applyFont="1" applyFill="1" applyBorder="1" applyAlignment="1">
      <alignment vertical="top"/>
    </xf>
    <xf numFmtId="3" fontId="12" fillId="4" borderId="42" xfId="0" applyNumberFormat="1" applyFont="1" applyFill="1" applyBorder="1" applyAlignment="1">
      <alignment vertical="top"/>
    </xf>
    <xf numFmtId="3" fontId="12" fillId="4" borderId="43" xfId="0" applyNumberFormat="1" applyFont="1" applyFill="1" applyBorder="1" applyAlignment="1">
      <alignment vertical="top"/>
    </xf>
    <xf numFmtId="3" fontId="12" fillId="4" borderId="44" xfId="0" applyNumberFormat="1" applyFont="1" applyFill="1" applyBorder="1" applyAlignment="1">
      <alignment vertical="top"/>
    </xf>
    <xf numFmtId="3" fontId="4" fillId="2" borderId="6" xfId="0" applyNumberFormat="1" applyFont="1" applyFill="1" applyBorder="1" applyAlignment="1">
      <alignment vertical="top" wrapText="1"/>
    </xf>
    <xf numFmtId="3" fontId="4" fillId="2" borderId="35" xfId="0" applyNumberFormat="1" applyFont="1" applyFill="1" applyBorder="1" applyAlignment="1">
      <alignment vertical="top" wrapText="1"/>
    </xf>
    <xf numFmtId="3" fontId="4" fillId="2" borderId="29" xfId="0" applyNumberFormat="1" applyFont="1" applyFill="1" applyBorder="1" applyAlignment="1">
      <alignment vertical="top" wrapText="1"/>
    </xf>
    <xf numFmtId="3" fontId="5" fillId="2" borderId="34" xfId="0" applyNumberFormat="1" applyFont="1" applyFill="1" applyBorder="1" applyAlignment="1">
      <alignment vertical="top" wrapText="1"/>
    </xf>
    <xf numFmtId="3" fontId="4" fillId="2" borderId="45" xfId="0" applyNumberFormat="1" applyFont="1" applyFill="1" applyBorder="1" applyAlignment="1">
      <alignment vertical="top" wrapText="1"/>
    </xf>
    <xf numFmtId="3" fontId="4" fillId="2" borderId="15" xfId="0" applyNumberFormat="1" applyFont="1" applyFill="1" applyBorder="1" applyAlignment="1">
      <alignment vertical="top" wrapText="1"/>
    </xf>
    <xf numFmtId="0" fontId="4" fillId="2" borderId="0" xfId="0" applyFont="1" applyFill="1" applyBorder="1"/>
    <xf numFmtId="0" fontId="4" fillId="2" borderId="0" xfId="0" applyFont="1" applyFill="1"/>
    <xf numFmtId="0" fontId="4" fillId="3" borderId="21" xfId="0" applyFont="1" applyFill="1" applyBorder="1"/>
    <xf numFmtId="3" fontId="4" fillId="3" borderId="22" xfId="0" applyNumberFormat="1" applyFont="1" applyFill="1" applyBorder="1" applyAlignment="1">
      <alignment vertical="top"/>
    </xf>
    <xf numFmtId="3" fontId="4" fillId="3" borderId="23" xfId="0" applyNumberFormat="1" applyFont="1" applyFill="1" applyBorder="1" applyAlignment="1">
      <alignment vertical="top" wrapText="1"/>
    </xf>
    <xf numFmtId="3" fontId="4" fillId="3" borderId="24" xfId="0" applyNumberFormat="1" applyFont="1" applyFill="1" applyBorder="1" applyAlignment="1">
      <alignment vertical="top" wrapText="1"/>
    </xf>
    <xf numFmtId="3" fontId="4" fillId="3" borderId="36" xfId="0" applyNumberFormat="1" applyFont="1" applyFill="1" applyBorder="1" applyAlignment="1">
      <alignment vertical="top" wrapText="1"/>
    </xf>
    <xf numFmtId="3" fontId="4" fillId="3" borderId="26" xfId="0" applyNumberFormat="1" applyFont="1" applyFill="1" applyBorder="1" applyAlignment="1">
      <alignment vertical="top" wrapText="1"/>
    </xf>
    <xf numFmtId="0" fontId="4" fillId="3" borderId="15" xfId="0" applyFont="1" applyFill="1" applyBorder="1" applyAlignment="1">
      <alignment vertical="top" wrapText="1"/>
    </xf>
    <xf numFmtId="3" fontId="4" fillId="3" borderId="27" xfId="0" applyNumberFormat="1" applyFont="1" applyFill="1" applyBorder="1" applyAlignment="1">
      <alignment vertical="top" wrapText="1"/>
    </xf>
    <xf numFmtId="3" fontId="5" fillId="3" borderId="22" xfId="0" applyNumberFormat="1" applyFont="1" applyFill="1" applyBorder="1" applyAlignment="1">
      <alignment vertical="top" wrapText="1"/>
    </xf>
    <xf numFmtId="3" fontId="4" fillId="3" borderId="28" xfId="0" applyNumberFormat="1" applyFont="1" applyFill="1" applyBorder="1" applyAlignment="1">
      <alignment vertical="top" wrapText="1"/>
    </xf>
    <xf numFmtId="9" fontId="5" fillId="5" borderId="29" xfId="1" applyFont="1" applyFill="1" applyBorder="1" applyAlignment="1">
      <alignment vertical="top"/>
    </xf>
    <xf numFmtId="3" fontId="5" fillId="3" borderId="15" xfId="0" applyNumberFormat="1" applyFont="1" applyFill="1" applyBorder="1" applyAlignment="1">
      <alignment vertical="top" wrapText="1"/>
    </xf>
    <xf numFmtId="3" fontId="5" fillId="3" borderId="17" xfId="0" applyNumberFormat="1" applyFont="1" applyFill="1" applyBorder="1" applyAlignment="1">
      <alignment vertical="top" wrapText="1"/>
    </xf>
    <xf numFmtId="3" fontId="4" fillId="3" borderId="46" xfId="0" applyNumberFormat="1" applyFont="1" applyFill="1" applyBorder="1" applyAlignment="1">
      <alignment vertical="top" wrapText="1"/>
    </xf>
    <xf numFmtId="3" fontId="4" fillId="3" borderId="47" xfId="0" applyNumberFormat="1" applyFont="1" applyFill="1" applyBorder="1" applyAlignment="1">
      <alignment vertical="top" wrapText="1"/>
    </xf>
    <xf numFmtId="3" fontId="4" fillId="3" borderId="32" xfId="0" applyNumberFormat="1" applyFont="1" applyFill="1" applyBorder="1" applyAlignment="1">
      <alignment vertical="top" wrapText="1"/>
    </xf>
    <xf numFmtId="3" fontId="4" fillId="3" borderId="48" xfId="0" applyNumberFormat="1" applyFont="1" applyFill="1" applyBorder="1" applyAlignment="1">
      <alignment vertical="top" wrapText="1"/>
    </xf>
    <xf numFmtId="3" fontId="5" fillId="5" borderId="34" xfId="0" applyNumberFormat="1" applyFont="1" applyFill="1" applyBorder="1" applyAlignment="1">
      <alignment vertical="top"/>
    </xf>
    <xf numFmtId="3" fontId="12" fillId="5" borderId="1" xfId="0" applyNumberFormat="1" applyFont="1" applyFill="1" applyBorder="1" applyAlignment="1">
      <alignment vertical="top"/>
    </xf>
    <xf numFmtId="3" fontId="12" fillId="5" borderId="21" xfId="0" applyNumberFormat="1" applyFont="1" applyFill="1" applyBorder="1" applyAlignment="1">
      <alignment vertical="top"/>
    </xf>
    <xf numFmtId="3" fontId="5" fillId="5" borderId="35" xfId="0" applyNumberFormat="1" applyFont="1" applyFill="1" applyBorder="1" applyAlignment="1">
      <alignment horizontal="right" vertical="top" wrapText="1"/>
    </xf>
    <xf numFmtId="3" fontId="4" fillId="5" borderId="1" xfId="0" applyNumberFormat="1" applyFont="1" applyFill="1" applyBorder="1" applyAlignment="1">
      <alignment vertical="top" wrapText="1"/>
    </xf>
    <xf numFmtId="3" fontId="4" fillId="5" borderId="21" xfId="0" applyNumberFormat="1" applyFont="1" applyFill="1" applyBorder="1" applyAlignment="1">
      <alignment vertical="top" wrapText="1"/>
    </xf>
    <xf numFmtId="3" fontId="5" fillId="5" borderId="35" xfId="0" applyNumberFormat="1" applyFont="1" applyFill="1" applyBorder="1" applyAlignment="1">
      <alignment vertical="top" wrapText="1"/>
    </xf>
    <xf numFmtId="3" fontId="5" fillId="5" borderId="35" xfId="0" applyNumberFormat="1" applyFont="1" applyFill="1" applyBorder="1" applyAlignment="1">
      <alignment vertical="top"/>
    </xf>
    <xf numFmtId="3" fontId="12" fillId="5" borderId="6" xfId="0" applyNumberFormat="1" applyFont="1" applyFill="1" applyBorder="1" applyAlignment="1">
      <alignment vertical="top"/>
    </xf>
    <xf numFmtId="3" fontId="4" fillId="3" borderId="40" xfId="0" applyNumberFormat="1" applyFont="1" applyFill="1" applyBorder="1" applyAlignment="1">
      <alignment vertical="top" wrapText="1"/>
    </xf>
    <xf numFmtId="3" fontId="5" fillId="3" borderId="49" xfId="0" applyNumberFormat="1" applyFont="1" applyFill="1" applyBorder="1" applyAlignment="1">
      <alignment vertical="top"/>
    </xf>
    <xf numFmtId="3" fontId="12" fillId="3" borderId="39" xfId="0" applyNumberFormat="1" applyFont="1" applyFill="1" applyBorder="1" applyAlignment="1">
      <alignment vertical="top"/>
    </xf>
    <xf numFmtId="3" fontId="12" fillId="3" borderId="45" xfId="0" applyNumberFormat="1" applyFont="1" applyFill="1" applyBorder="1" applyAlignment="1">
      <alignment vertical="top"/>
    </xf>
    <xf numFmtId="3" fontId="12" fillId="3" borderId="50" xfId="0" applyNumberFormat="1" applyFont="1" applyFill="1" applyBorder="1" applyAlignment="1">
      <alignment vertical="top"/>
    </xf>
    <xf numFmtId="3" fontId="5" fillId="3" borderId="51" xfId="0" applyNumberFormat="1" applyFont="1" applyFill="1" applyBorder="1" applyAlignment="1">
      <alignment vertical="top" wrapText="1"/>
    </xf>
    <xf numFmtId="3" fontId="5" fillId="3" borderId="7" xfId="0" applyNumberFormat="1" applyFont="1" applyFill="1" applyBorder="1" applyAlignment="1">
      <alignment vertical="top" wrapText="1"/>
    </xf>
    <xf numFmtId="3" fontId="4" fillId="3" borderId="6" xfId="0" applyNumberFormat="1" applyFont="1" applyFill="1" applyBorder="1" applyAlignment="1">
      <alignment vertical="top" wrapText="1"/>
    </xf>
    <xf numFmtId="3" fontId="4" fillId="3" borderId="35" xfId="0" applyNumberFormat="1" applyFont="1" applyFill="1" applyBorder="1" applyAlignment="1">
      <alignment vertical="top" wrapText="1"/>
    </xf>
    <xf numFmtId="3" fontId="4" fillId="3" borderId="29" xfId="0" applyNumberFormat="1" applyFont="1" applyFill="1" applyBorder="1" applyAlignment="1">
      <alignment vertical="top" wrapText="1"/>
    </xf>
    <xf numFmtId="3" fontId="5" fillId="3" borderId="34" xfId="0" applyNumberFormat="1" applyFont="1" applyFill="1" applyBorder="1" applyAlignment="1">
      <alignment vertical="top" wrapText="1"/>
    </xf>
    <xf numFmtId="3" fontId="4" fillId="3" borderId="52" xfId="0" applyNumberFormat="1" applyFont="1" applyFill="1" applyBorder="1" applyAlignment="1">
      <alignment vertical="top" wrapText="1"/>
    </xf>
    <xf numFmtId="3" fontId="4" fillId="3" borderId="7" xfId="0" applyNumberFormat="1" applyFont="1" applyFill="1" applyBorder="1" applyAlignment="1">
      <alignment vertical="top" wrapText="1"/>
    </xf>
    <xf numFmtId="3" fontId="4" fillId="2" borderId="23" xfId="0" applyNumberFormat="1" applyFont="1" applyFill="1" applyBorder="1" applyAlignment="1">
      <alignment vertical="top"/>
    </xf>
    <xf numFmtId="3" fontId="4" fillId="2" borderId="24" xfId="0" applyNumberFormat="1" applyFont="1" applyFill="1" applyBorder="1" applyAlignment="1">
      <alignment vertical="top"/>
    </xf>
    <xf numFmtId="3" fontId="4" fillId="2" borderId="36" xfId="0" applyNumberFormat="1" applyFont="1" applyFill="1" applyBorder="1" applyAlignment="1">
      <alignment vertical="top"/>
    </xf>
    <xf numFmtId="3" fontId="4" fillId="2" borderId="26" xfId="0" applyNumberFormat="1" applyFont="1" applyFill="1" applyBorder="1" applyAlignment="1">
      <alignment vertical="top"/>
    </xf>
    <xf numFmtId="3" fontId="4" fillId="2" borderId="27" xfId="0" applyNumberFormat="1" applyFont="1" applyFill="1" applyBorder="1" applyAlignment="1">
      <alignment vertical="top"/>
    </xf>
    <xf numFmtId="3" fontId="5" fillId="2" borderId="51" xfId="0" applyNumberFormat="1" applyFont="1" applyFill="1" applyBorder="1" applyAlignment="1">
      <alignment vertical="top"/>
    </xf>
    <xf numFmtId="3" fontId="4" fillId="2" borderId="28" xfId="0" applyNumberFormat="1" applyFont="1" applyFill="1" applyBorder="1" applyAlignment="1">
      <alignment vertical="top"/>
    </xf>
    <xf numFmtId="3" fontId="5" fillId="2" borderId="7" xfId="0" applyNumberFormat="1" applyFont="1" applyFill="1" applyBorder="1" applyAlignment="1">
      <alignment vertical="top"/>
    </xf>
    <xf numFmtId="3" fontId="5" fillId="2" borderId="35" xfId="0" applyNumberFormat="1" applyFont="1" applyFill="1" applyBorder="1" applyAlignment="1">
      <alignment vertical="top"/>
    </xf>
    <xf numFmtId="3" fontId="4" fillId="2" borderId="30" xfId="0" applyNumberFormat="1" applyFont="1" applyFill="1" applyBorder="1" applyAlignment="1">
      <alignment vertical="top"/>
    </xf>
    <xf numFmtId="3" fontId="4" fillId="2" borderId="31" xfId="0" applyNumberFormat="1" applyFont="1" applyFill="1" applyBorder="1" applyAlignment="1">
      <alignment vertical="top"/>
    </xf>
    <xf numFmtId="3" fontId="4" fillId="2" borderId="39" xfId="0" applyNumberFormat="1" applyFont="1" applyFill="1" applyBorder="1" applyAlignment="1">
      <alignment vertical="top"/>
    </xf>
    <xf numFmtId="3" fontId="4" fillId="2" borderId="33" xfId="0" applyNumberFormat="1" applyFont="1" applyFill="1" applyBorder="1" applyAlignment="1">
      <alignment vertical="top"/>
    </xf>
    <xf numFmtId="3" fontId="5" fillId="2" borderId="35" xfId="0" applyNumberFormat="1" applyFont="1" applyFill="1" applyBorder="1" applyAlignment="1">
      <alignment horizontal="right" vertical="top"/>
    </xf>
    <xf numFmtId="3" fontId="4" fillId="2" borderId="1" xfId="0" applyNumberFormat="1" applyFont="1" applyFill="1" applyBorder="1" applyAlignment="1">
      <alignment vertical="top"/>
    </xf>
    <xf numFmtId="3" fontId="4" fillId="2" borderId="21" xfId="0" applyNumberFormat="1" applyFont="1" applyFill="1" applyBorder="1" applyAlignment="1">
      <alignment vertical="top"/>
    </xf>
    <xf numFmtId="3" fontId="13" fillId="2" borderId="23" xfId="0" applyNumberFormat="1" applyFont="1" applyFill="1" applyBorder="1" applyAlignment="1">
      <alignment vertical="top"/>
    </xf>
    <xf numFmtId="3" fontId="13" fillId="2" borderId="36" xfId="0" applyNumberFormat="1" applyFont="1" applyFill="1" applyBorder="1" applyAlignment="1">
      <alignment vertical="top"/>
    </xf>
    <xf numFmtId="3" fontId="13" fillId="2" borderId="27" xfId="0" applyNumberFormat="1" applyFont="1" applyFill="1" applyBorder="1" applyAlignment="1">
      <alignment vertical="top"/>
    </xf>
    <xf numFmtId="3" fontId="13" fillId="2" borderId="26" xfId="0" applyNumberFormat="1" applyFont="1" applyFill="1" applyBorder="1" applyAlignment="1">
      <alignment vertical="top"/>
    </xf>
    <xf numFmtId="3" fontId="14" fillId="2" borderId="7" xfId="0" applyNumberFormat="1" applyFont="1" applyFill="1" applyBorder="1" applyAlignment="1">
      <alignment vertical="top"/>
    </xf>
    <xf numFmtId="3" fontId="4" fillId="2" borderId="50" xfId="0" applyNumberFormat="1" applyFont="1" applyFill="1" applyBorder="1" applyAlignment="1">
      <alignment vertical="top"/>
    </xf>
    <xf numFmtId="3" fontId="5" fillId="4" borderId="49" xfId="0" applyNumberFormat="1" applyFont="1" applyFill="1" applyBorder="1" applyAlignment="1">
      <alignment vertical="top"/>
    </xf>
    <xf numFmtId="3" fontId="12" fillId="4" borderId="39" xfId="0" applyNumberFormat="1" applyFont="1" applyFill="1" applyBorder="1" applyAlignment="1">
      <alignment vertical="top"/>
    </xf>
    <xf numFmtId="3" fontId="12" fillId="4" borderId="45" xfId="0" applyNumberFormat="1" applyFont="1" applyFill="1" applyBorder="1" applyAlignment="1">
      <alignment vertical="top"/>
    </xf>
    <xf numFmtId="3" fontId="12" fillId="4" borderId="50" xfId="0" applyNumberFormat="1" applyFont="1" applyFill="1" applyBorder="1" applyAlignment="1">
      <alignment vertical="top"/>
    </xf>
    <xf numFmtId="3" fontId="4" fillId="2" borderId="6" xfId="0" applyNumberFormat="1" applyFont="1" applyFill="1" applyBorder="1" applyAlignment="1">
      <alignment vertical="top"/>
    </xf>
    <xf numFmtId="3" fontId="4" fillId="2" borderId="35" xfId="0" applyNumberFormat="1" applyFont="1" applyFill="1" applyBorder="1" applyAlignment="1">
      <alignment vertical="top"/>
    </xf>
    <xf numFmtId="3" fontId="4" fillId="2" borderId="29" xfId="0" applyNumberFormat="1" applyFont="1" applyFill="1" applyBorder="1" applyAlignment="1">
      <alignment vertical="top"/>
    </xf>
    <xf numFmtId="3" fontId="5" fillId="2" borderId="34" xfId="0" applyNumberFormat="1" applyFont="1" applyFill="1" applyBorder="1" applyAlignment="1">
      <alignment vertical="top"/>
    </xf>
    <xf numFmtId="3" fontId="4" fillId="2" borderId="45" xfId="0" applyNumberFormat="1" applyFont="1" applyFill="1" applyBorder="1" applyAlignment="1">
      <alignment vertical="top"/>
    </xf>
    <xf numFmtId="3" fontId="13" fillId="2" borderId="7" xfId="0" applyNumberFormat="1" applyFont="1" applyFill="1" applyBorder="1" applyAlignment="1">
      <alignment vertical="top"/>
    </xf>
    <xf numFmtId="0" fontId="4" fillId="0" borderId="7" xfId="0" applyFont="1" applyBorder="1"/>
    <xf numFmtId="3" fontId="4" fillId="3" borderId="51" xfId="0" applyNumberFormat="1" applyFont="1" applyFill="1" applyBorder="1" applyAlignment="1">
      <alignment vertical="top"/>
    </xf>
    <xf numFmtId="3" fontId="4" fillId="3" borderId="23" xfId="0" applyNumberFormat="1" applyFont="1" applyFill="1" applyBorder="1" applyAlignment="1">
      <alignment vertical="top"/>
    </xf>
    <xf numFmtId="3" fontId="4" fillId="3" borderId="24" xfId="0" applyNumberFormat="1" applyFont="1" applyFill="1" applyBorder="1" applyAlignment="1">
      <alignment vertical="top"/>
    </xf>
    <xf numFmtId="3" fontId="4" fillId="3" borderId="36" xfId="0" applyNumberFormat="1" applyFont="1" applyFill="1" applyBorder="1" applyAlignment="1">
      <alignment vertical="top"/>
    </xf>
    <xf numFmtId="3" fontId="4" fillId="3" borderId="26" xfId="0" applyNumberFormat="1" applyFont="1" applyFill="1" applyBorder="1" applyAlignment="1">
      <alignment vertical="top"/>
    </xf>
    <xf numFmtId="0" fontId="4" fillId="3" borderId="7" xfId="0" applyFont="1" applyFill="1" applyBorder="1" applyAlignment="1">
      <alignment vertical="top"/>
    </xf>
    <xf numFmtId="3" fontId="4" fillId="3" borderId="27" xfId="0" applyNumberFormat="1" applyFont="1" applyFill="1" applyBorder="1" applyAlignment="1">
      <alignment vertical="top"/>
    </xf>
    <xf numFmtId="3" fontId="5" fillId="3" borderId="51" xfId="0" applyNumberFormat="1" applyFont="1" applyFill="1" applyBorder="1" applyAlignment="1">
      <alignment vertical="top"/>
    </xf>
    <xf numFmtId="3" fontId="4" fillId="3" borderId="28" xfId="0" applyNumberFormat="1" applyFont="1" applyFill="1" applyBorder="1" applyAlignment="1">
      <alignment vertical="top"/>
    </xf>
    <xf numFmtId="3" fontId="5" fillId="3" borderId="7" xfId="0" applyNumberFormat="1" applyFont="1" applyFill="1" applyBorder="1" applyAlignment="1">
      <alignment vertical="top"/>
    </xf>
    <xf numFmtId="3" fontId="5" fillId="3" borderId="35" xfId="0" applyNumberFormat="1" applyFont="1" applyFill="1" applyBorder="1" applyAlignment="1">
      <alignment vertical="top"/>
    </xf>
    <xf numFmtId="3" fontId="4" fillId="3" borderId="30" xfId="0" applyNumberFormat="1" applyFont="1" applyFill="1" applyBorder="1" applyAlignment="1">
      <alignment vertical="top"/>
    </xf>
    <xf numFmtId="3" fontId="4" fillId="3" borderId="31" xfId="0" applyNumberFormat="1" applyFont="1" applyFill="1" applyBorder="1" applyAlignment="1">
      <alignment vertical="top"/>
    </xf>
    <xf numFmtId="3" fontId="4" fillId="3" borderId="39" xfId="0" applyNumberFormat="1" applyFont="1" applyFill="1" applyBorder="1" applyAlignment="1">
      <alignment vertical="top"/>
    </xf>
    <xf numFmtId="3" fontId="4" fillId="3" borderId="33" xfId="0" applyNumberFormat="1" applyFont="1" applyFill="1" applyBorder="1" applyAlignment="1">
      <alignment vertical="top"/>
    </xf>
    <xf numFmtId="3" fontId="4" fillId="5" borderId="1" xfId="0" applyNumberFormat="1" applyFont="1" applyFill="1" applyBorder="1" applyAlignment="1">
      <alignment vertical="top"/>
    </xf>
    <xf numFmtId="3" fontId="4" fillId="5" borderId="21" xfId="0" applyNumberFormat="1" applyFont="1" applyFill="1" applyBorder="1" applyAlignment="1">
      <alignment vertical="top"/>
    </xf>
    <xf numFmtId="3" fontId="4" fillId="3" borderId="50" xfId="0" applyNumberFormat="1" applyFont="1" applyFill="1" applyBorder="1" applyAlignment="1">
      <alignment vertical="top"/>
    </xf>
    <xf numFmtId="3" fontId="4" fillId="3" borderId="6" xfId="0" applyNumberFormat="1" applyFont="1" applyFill="1" applyBorder="1" applyAlignment="1">
      <alignment vertical="top"/>
    </xf>
    <xf numFmtId="3" fontId="4" fillId="3" borderId="35" xfId="0" applyNumberFormat="1" applyFont="1" applyFill="1" applyBorder="1" applyAlignment="1">
      <alignment vertical="top"/>
    </xf>
    <xf numFmtId="3" fontId="4" fillId="3" borderId="29" xfId="0" applyNumberFormat="1" applyFont="1" applyFill="1" applyBorder="1" applyAlignment="1">
      <alignment vertical="top"/>
    </xf>
    <xf numFmtId="3" fontId="5" fillId="3" borderId="34" xfId="0" applyNumberFormat="1" applyFont="1" applyFill="1" applyBorder="1" applyAlignment="1">
      <alignment vertical="top"/>
    </xf>
    <xf numFmtId="3" fontId="4" fillId="3" borderId="45" xfId="0" applyNumberFormat="1" applyFont="1" applyFill="1" applyBorder="1" applyAlignment="1">
      <alignment vertical="top"/>
    </xf>
    <xf numFmtId="3" fontId="4" fillId="3" borderId="7" xfId="0" applyNumberFormat="1" applyFont="1" applyFill="1" applyBorder="1" applyAlignment="1">
      <alignment vertical="top"/>
    </xf>
    <xf numFmtId="0" fontId="4" fillId="0" borderId="0" xfId="0" applyFont="1" applyBorder="1" applyAlignment="1">
      <alignment vertical="top"/>
    </xf>
    <xf numFmtId="0" fontId="4" fillId="0" borderId="7" xfId="0" applyFont="1" applyBorder="1" applyAlignment="1">
      <alignment vertical="top"/>
    </xf>
    <xf numFmtId="3" fontId="4" fillId="2" borderId="51" xfId="0" applyNumberFormat="1" applyFont="1" applyFill="1" applyBorder="1" applyAlignment="1">
      <alignment vertical="top"/>
    </xf>
    <xf numFmtId="0" fontId="4" fillId="2" borderId="7" xfId="0" applyFont="1" applyFill="1" applyBorder="1" applyAlignment="1">
      <alignment vertical="top"/>
    </xf>
    <xf numFmtId="3" fontId="5" fillId="2" borderId="4" xfId="0" applyNumberFormat="1" applyFont="1" applyFill="1" applyBorder="1" applyAlignment="1">
      <alignment vertical="top"/>
    </xf>
    <xf numFmtId="3" fontId="4" fillId="4" borderId="50" xfId="0" applyNumberFormat="1" applyFont="1" applyFill="1" applyBorder="1" applyAlignment="1">
      <alignment vertical="top"/>
    </xf>
    <xf numFmtId="3" fontId="4" fillId="4" borderId="33" xfId="0" applyNumberFormat="1" applyFont="1" applyFill="1" applyBorder="1" applyAlignment="1">
      <alignment vertical="top"/>
    </xf>
    <xf numFmtId="3" fontId="4" fillId="2" borderId="7" xfId="0" applyNumberFormat="1" applyFont="1" applyFill="1" applyBorder="1" applyAlignment="1">
      <alignment vertical="top"/>
    </xf>
    <xf numFmtId="0" fontId="4" fillId="5" borderId="21" xfId="0" applyFont="1" applyFill="1" applyBorder="1"/>
    <xf numFmtId="3" fontId="5" fillId="5" borderId="35" xfId="0" applyNumberFormat="1" applyFont="1" applyFill="1" applyBorder="1" applyAlignment="1">
      <alignment horizontal="right" vertical="top"/>
    </xf>
    <xf numFmtId="3" fontId="5" fillId="5" borderId="51" xfId="0" applyNumberFormat="1" applyFont="1" applyFill="1" applyBorder="1" applyAlignment="1">
      <alignment vertical="top"/>
    </xf>
    <xf numFmtId="0" fontId="4" fillId="2" borderId="0" xfId="0" applyFont="1" applyFill="1" applyBorder="1" applyAlignment="1">
      <alignment vertical="top"/>
    </xf>
    <xf numFmtId="0" fontId="4" fillId="4" borderId="21" xfId="0" applyFont="1" applyFill="1" applyBorder="1"/>
    <xf numFmtId="0" fontId="4" fillId="2" borderId="7" xfId="0" applyFont="1" applyFill="1" applyBorder="1" applyAlignment="1">
      <alignment vertical="top" wrapText="1"/>
    </xf>
    <xf numFmtId="0" fontId="4" fillId="3" borderId="7" xfId="0" applyFont="1" applyFill="1" applyBorder="1" applyAlignment="1">
      <alignment vertical="top" wrapText="1"/>
    </xf>
    <xf numFmtId="3" fontId="4" fillId="4" borderId="51" xfId="0" applyNumberFormat="1" applyFont="1" applyFill="1" applyBorder="1" applyAlignment="1">
      <alignment vertical="top"/>
    </xf>
    <xf numFmtId="3" fontId="4" fillId="4" borderId="23" xfId="0" applyNumberFormat="1" applyFont="1" applyFill="1" applyBorder="1" applyAlignment="1">
      <alignment vertical="top"/>
    </xf>
    <xf numFmtId="3" fontId="4" fillId="4" borderId="24" xfId="0" applyNumberFormat="1" applyFont="1" applyFill="1" applyBorder="1" applyAlignment="1">
      <alignment vertical="top"/>
    </xf>
    <xf numFmtId="3" fontId="4" fillId="4" borderId="36" xfId="0" applyNumberFormat="1" applyFont="1" applyFill="1" applyBorder="1" applyAlignment="1">
      <alignment vertical="top"/>
    </xf>
    <xf numFmtId="3" fontId="4" fillId="4" borderId="26" xfId="0" applyNumberFormat="1" applyFont="1" applyFill="1" applyBorder="1" applyAlignment="1">
      <alignment vertical="top"/>
    </xf>
    <xf numFmtId="0" fontId="4" fillId="4" borderId="7" xfId="0" applyFont="1" applyFill="1" applyBorder="1" applyAlignment="1">
      <alignment vertical="top" wrapText="1"/>
    </xf>
    <xf numFmtId="3" fontId="4" fillId="4" borderId="27" xfId="0" applyNumberFormat="1" applyFont="1" applyFill="1" applyBorder="1" applyAlignment="1">
      <alignment vertical="top"/>
    </xf>
    <xf numFmtId="3" fontId="5" fillId="4" borderId="51" xfId="0" applyNumberFormat="1" applyFont="1" applyFill="1" applyBorder="1" applyAlignment="1">
      <alignment vertical="top"/>
    </xf>
    <xf numFmtId="3" fontId="4" fillId="4" borderId="28" xfId="0" applyNumberFormat="1" applyFont="1" applyFill="1" applyBorder="1" applyAlignment="1">
      <alignment vertical="top"/>
    </xf>
    <xf numFmtId="3" fontId="5" fillId="4" borderId="7" xfId="0" applyNumberFormat="1" applyFont="1" applyFill="1" applyBorder="1" applyAlignment="1">
      <alignment vertical="top"/>
    </xf>
    <xf numFmtId="3" fontId="4" fillId="4" borderId="30" xfId="0" applyNumberFormat="1" applyFont="1" applyFill="1" applyBorder="1" applyAlignment="1">
      <alignment vertical="top"/>
    </xf>
    <xf numFmtId="3" fontId="4" fillId="4" borderId="31" xfId="0" applyNumberFormat="1" applyFont="1" applyFill="1" applyBorder="1" applyAlignment="1">
      <alignment vertical="top"/>
    </xf>
    <xf numFmtId="3" fontId="4" fillId="4" borderId="39" xfId="0" applyNumberFormat="1" applyFont="1" applyFill="1" applyBorder="1" applyAlignment="1">
      <alignment vertical="top"/>
    </xf>
    <xf numFmtId="3" fontId="5" fillId="4" borderId="35" xfId="0" applyNumberFormat="1" applyFont="1" applyFill="1" applyBorder="1" applyAlignment="1">
      <alignment horizontal="right" vertical="top"/>
    </xf>
    <xf numFmtId="3" fontId="4" fillId="4" borderId="1" xfId="0" applyNumberFormat="1" applyFont="1" applyFill="1" applyBorder="1" applyAlignment="1">
      <alignment vertical="top"/>
    </xf>
    <xf numFmtId="3" fontId="4" fillId="4" borderId="21" xfId="0" applyNumberFormat="1" applyFont="1" applyFill="1" applyBorder="1" applyAlignment="1">
      <alignment vertical="top"/>
    </xf>
    <xf numFmtId="3" fontId="4" fillId="4" borderId="6" xfId="0" applyNumberFormat="1" applyFont="1" applyFill="1" applyBorder="1" applyAlignment="1">
      <alignment vertical="top"/>
    </xf>
    <xf numFmtId="3" fontId="4" fillId="4" borderId="35" xfId="0" applyNumberFormat="1" applyFont="1" applyFill="1" applyBorder="1" applyAlignment="1">
      <alignment vertical="top"/>
    </xf>
    <xf numFmtId="3" fontId="4" fillId="4" borderId="29" xfId="0" applyNumberFormat="1" applyFont="1" applyFill="1" applyBorder="1" applyAlignment="1">
      <alignment vertical="top"/>
    </xf>
    <xf numFmtId="3" fontId="4" fillId="4" borderId="45" xfId="0" applyNumberFormat="1" applyFont="1" applyFill="1" applyBorder="1" applyAlignment="1">
      <alignment vertical="top"/>
    </xf>
    <xf numFmtId="3" fontId="4" fillId="4" borderId="7" xfId="0" applyNumberFormat="1" applyFont="1" applyFill="1" applyBorder="1" applyAlignment="1">
      <alignment vertical="top"/>
    </xf>
    <xf numFmtId="0" fontId="4" fillId="4" borderId="0" xfId="0" applyFont="1" applyFill="1" applyBorder="1" applyAlignment="1">
      <alignment vertical="top"/>
    </xf>
    <xf numFmtId="0" fontId="4" fillId="4" borderId="7" xfId="0" applyFont="1" applyFill="1" applyBorder="1" applyAlignment="1">
      <alignment vertical="top"/>
    </xf>
    <xf numFmtId="0" fontId="13" fillId="5" borderId="21" xfId="0" applyFont="1" applyFill="1" applyBorder="1"/>
    <xf numFmtId="3" fontId="4" fillId="5" borderId="51" xfId="0" applyNumberFormat="1" applyFont="1" applyFill="1" applyBorder="1" applyAlignment="1">
      <alignment vertical="top"/>
    </xf>
    <xf numFmtId="3" fontId="4" fillId="5" borderId="23" xfId="0" applyNumberFormat="1" applyFont="1" applyFill="1" applyBorder="1" applyAlignment="1">
      <alignment vertical="top" wrapText="1"/>
    </xf>
    <xf numFmtId="3" fontId="4" fillId="5" borderId="24" xfId="0" applyNumberFormat="1" applyFont="1" applyFill="1" applyBorder="1" applyAlignment="1">
      <alignment vertical="top" wrapText="1"/>
    </xf>
    <xf numFmtId="3" fontId="4" fillId="5" borderId="36" xfId="0" applyNumberFormat="1" applyFont="1" applyFill="1" applyBorder="1" applyAlignment="1">
      <alignment vertical="top" wrapText="1"/>
    </xf>
    <xf numFmtId="3" fontId="4" fillId="5" borderId="26" xfId="0" applyNumberFormat="1" applyFont="1" applyFill="1" applyBorder="1" applyAlignment="1">
      <alignment vertical="top" wrapText="1"/>
    </xf>
    <xf numFmtId="0" fontId="4" fillId="5" borderId="7" xfId="0" applyFont="1" applyFill="1" applyBorder="1" applyAlignment="1">
      <alignment vertical="top" wrapText="1"/>
    </xf>
    <xf numFmtId="3" fontId="4" fillId="5" borderId="27" xfId="0" applyNumberFormat="1" applyFont="1" applyFill="1" applyBorder="1" applyAlignment="1">
      <alignment vertical="top" wrapText="1"/>
    </xf>
    <xf numFmtId="3" fontId="5" fillId="5" borderId="51" xfId="0" applyNumberFormat="1" applyFont="1" applyFill="1" applyBorder="1" applyAlignment="1">
      <alignment vertical="top" wrapText="1"/>
    </xf>
    <xf numFmtId="3" fontId="4" fillId="5" borderId="28" xfId="0" applyNumberFormat="1" applyFont="1" applyFill="1" applyBorder="1" applyAlignment="1">
      <alignment vertical="top" wrapText="1"/>
    </xf>
    <xf numFmtId="3" fontId="5" fillId="5" borderId="7" xfId="0" applyNumberFormat="1" applyFont="1" applyFill="1" applyBorder="1" applyAlignment="1">
      <alignment vertical="top" wrapText="1"/>
    </xf>
    <xf numFmtId="3" fontId="4" fillId="5" borderId="30" xfId="0" applyNumberFormat="1" applyFont="1" applyFill="1" applyBorder="1" applyAlignment="1">
      <alignment vertical="top" wrapText="1"/>
    </xf>
    <xf numFmtId="3" fontId="4" fillId="5" borderId="31" xfId="0" applyNumberFormat="1" applyFont="1" applyFill="1" applyBorder="1" applyAlignment="1">
      <alignment vertical="top" wrapText="1"/>
    </xf>
    <xf numFmtId="3" fontId="4" fillId="5" borderId="39" xfId="0" applyNumberFormat="1" applyFont="1" applyFill="1" applyBorder="1" applyAlignment="1">
      <alignment vertical="top" wrapText="1"/>
    </xf>
    <xf numFmtId="3" fontId="4" fillId="5" borderId="33" xfId="0" applyNumberFormat="1" applyFont="1" applyFill="1" applyBorder="1" applyAlignment="1">
      <alignment vertical="top" wrapText="1"/>
    </xf>
    <xf numFmtId="3" fontId="4" fillId="5" borderId="50" xfId="0" applyNumberFormat="1" applyFont="1" applyFill="1" applyBorder="1" applyAlignment="1">
      <alignment vertical="top" wrapText="1"/>
    </xf>
    <xf numFmtId="3" fontId="4" fillId="5" borderId="6" xfId="0" applyNumberFormat="1" applyFont="1" applyFill="1" applyBorder="1" applyAlignment="1">
      <alignment vertical="top" wrapText="1"/>
    </xf>
    <xf numFmtId="3" fontId="4" fillId="5" borderId="35" xfId="0" applyNumberFormat="1" applyFont="1" applyFill="1" applyBorder="1" applyAlignment="1">
      <alignment vertical="top" wrapText="1"/>
    </xf>
    <xf numFmtId="3" fontId="4" fillId="5" borderId="29" xfId="0" applyNumberFormat="1" applyFont="1" applyFill="1" applyBorder="1" applyAlignment="1">
      <alignment vertical="top" wrapText="1"/>
    </xf>
    <xf numFmtId="3" fontId="5" fillId="5" borderId="34" xfId="0" applyNumberFormat="1" applyFont="1" applyFill="1" applyBorder="1" applyAlignment="1">
      <alignment vertical="top" wrapText="1"/>
    </xf>
    <xf numFmtId="3" fontId="4" fillId="5" borderId="45" xfId="0" applyNumberFormat="1" applyFont="1" applyFill="1" applyBorder="1" applyAlignment="1">
      <alignment vertical="top" wrapText="1"/>
    </xf>
    <xf numFmtId="3" fontId="4" fillId="5" borderId="7" xfId="0" applyNumberFormat="1" applyFont="1" applyFill="1" applyBorder="1" applyAlignment="1">
      <alignment vertical="top" wrapText="1"/>
    </xf>
    <xf numFmtId="0" fontId="4" fillId="5" borderId="0" xfId="0" applyFont="1" applyFill="1" applyBorder="1" applyAlignment="1">
      <alignment vertical="top"/>
    </xf>
    <xf numFmtId="0" fontId="4" fillId="5" borderId="7" xfId="0" applyFont="1" applyFill="1" applyBorder="1" applyAlignment="1">
      <alignment vertical="top"/>
    </xf>
    <xf numFmtId="3" fontId="4" fillId="4" borderId="23" xfId="0" applyNumberFormat="1" applyFont="1" applyFill="1" applyBorder="1" applyAlignment="1">
      <alignment vertical="top" wrapText="1"/>
    </xf>
    <xf numFmtId="3" fontId="4" fillId="4" borderId="24" xfId="0" applyNumberFormat="1" applyFont="1" applyFill="1" applyBorder="1" applyAlignment="1">
      <alignment vertical="top" wrapText="1"/>
    </xf>
    <xf numFmtId="3" fontId="4" fillId="4" borderId="36" xfId="0" applyNumberFormat="1" applyFont="1" applyFill="1" applyBorder="1" applyAlignment="1">
      <alignment vertical="top" wrapText="1"/>
    </xf>
    <xf numFmtId="3" fontId="4" fillId="4" borderId="26" xfId="0" applyNumberFormat="1" applyFont="1" applyFill="1" applyBorder="1" applyAlignment="1">
      <alignment vertical="top" wrapText="1"/>
    </xf>
    <xf numFmtId="3" fontId="4" fillId="4" borderId="27" xfId="0" applyNumberFormat="1" applyFont="1" applyFill="1" applyBorder="1" applyAlignment="1">
      <alignment vertical="top" wrapText="1"/>
    </xf>
    <xf numFmtId="3" fontId="5" fillId="4" borderId="51" xfId="0" applyNumberFormat="1" applyFont="1" applyFill="1" applyBorder="1" applyAlignment="1">
      <alignment vertical="top" wrapText="1"/>
    </xf>
    <xf numFmtId="3" fontId="4" fillId="4" borderId="28" xfId="0" applyNumberFormat="1" applyFont="1" applyFill="1" applyBorder="1" applyAlignment="1">
      <alignment vertical="top" wrapText="1"/>
    </xf>
    <xf numFmtId="3" fontId="5" fillId="4" borderId="7" xfId="0" applyNumberFormat="1" applyFont="1" applyFill="1" applyBorder="1" applyAlignment="1">
      <alignment vertical="top" wrapText="1"/>
    </xf>
    <xf numFmtId="3" fontId="5" fillId="4" borderId="35" xfId="0" applyNumberFormat="1" applyFont="1" applyFill="1" applyBorder="1" applyAlignment="1">
      <alignment vertical="top" wrapText="1"/>
    </xf>
    <xf numFmtId="3" fontId="4" fillId="4" borderId="30" xfId="0" applyNumberFormat="1" applyFont="1" applyFill="1" applyBorder="1" applyAlignment="1">
      <alignment vertical="top" wrapText="1"/>
    </xf>
    <xf numFmtId="3" fontId="4" fillId="4" borderId="31" xfId="0" applyNumberFormat="1" applyFont="1" applyFill="1" applyBorder="1" applyAlignment="1">
      <alignment vertical="top" wrapText="1"/>
    </xf>
    <xf numFmtId="3" fontId="4" fillId="4" borderId="39" xfId="0" applyNumberFormat="1" applyFont="1" applyFill="1" applyBorder="1" applyAlignment="1">
      <alignment vertical="top" wrapText="1"/>
    </xf>
    <xf numFmtId="3" fontId="4" fillId="4" borderId="33" xfId="0" applyNumberFormat="1" applyFont="1" applyFill="1" applyBorder="1" applyAlignment="1">
      <alignment vertical="top" wrapText="1"/>
    </xf>
    <xf numFmtId="3" fontId="5" fillId="4" borderId="35" xfId="0" applyNumberFormat="1" applyFont="1" applyFill="1" applyBorder="1" applyAlignment="1">
      <alignment horizontal="right" vertical="top" wrapText="1"/>
    </xf>
    <xf numFmtId="3" fontId="4" fillId="4" borderId="1" xfId="0" applyNumberFormat="1" applyFont="1" applyFill="1" applyBorder="1" applyAlignment="1">
      <alignment vertical="top" wrapText="1"/>
    </xf>
    <xf numFmtId="3" fontId="4" fillId="4" borderId="21" xfId="0" applyNumberFormat="1" applyFont="1" applyFill="1" applyBorder="1" applyAlignment="1">
      <alignment vertical="top" wrapText="1"/>
    </xf>
    <xf numFmtId="3" fontId="4" fillId="4" borderId="50" xfId="0" applyNumberFormat="1" applyFont="1" applyFill="1" applyBorder="1" applyAlignment="1">
      <alignment vertical="top" wrapText="1"/>
    </xf>
    <xf numFmtId="3" fontId="4" fillId="4" borderId="6" xfId="0" applyNumberFormat="1" applyFont="1" applyFill="1" applyBorder="1" applyAlignment="1">
      <alignment vertical="top" wrapText="1"/>
    </xf>
    <xf numFmtId="3" fontId="4" fillId="4" borderId="35" xfId="0" applyNumberFormat="1" applyFont="1" applyFill="1" applyBorder="1" applyAlignment="1">
      <alignment vertical="top" wrapText="1"/>
    </xf>
    <xf numFmtId="3" fontId="4" fillId="4" borderId="29" xfId="0" applyNumberFormat="1" applyFont="1" applyFill="1" applyBorder="1" applyAlignment="1">
      <alignment vertical="top" wrapText="1"/>
    </xf>
    <xf numFmtId="3" fontId="5" fillId="4" borderId="34" xfId="0" applyNumberFormat="1" applyFont="1" applyFill="1" applyBorder="1" applyAlignment="1">
      <alignment vertical="top" wrapText="1"/>
    </xf>
    <xf numFmtId="3" fontId="4" fillId="4" borderId="45" xfId="0" applyNumberFormat="1" applyFont="1" applyFill="1" applyBorder="1" applyAlignment="1">
      <alignment vertical="top" wrapText="1"/>
    </xf>
    <xf numFmtId="3" fontId="4" fillId="4" borderId="7" xfId="0" applyNumberFormat="1" applyFont="1" applyFill="1" applyBorder="1" applyAlignment="1">
      <alignment vertical="top" wrapText="1"/>
    </xf>
    <xf numFmtId="3" fontId="4" fillId="5" borderId="22" xfId="0" applyNumberFormat="1" applyFont="1" applyFill="1" applyBorder="1" applyAlignment="1">
      <alignment vertical="top"/>
    </xf>
    <xf numFmtId="0" fontId="4" fillId="5" borderId="15" xfId="0" applyFont="1" applyFill="1" applyBorder="1" applyAlignment="1">
      <alignment vertical="top" wrapText="1"/>
    </xf>
    <xf numFmtId="3" fontId="5" fillId="5" borderId="22" xfId="0" applyNumberFormat="1" applyFont="1" applyFill="1" applyBorder="1" applyAlignment="1">
      <alignment vertical="top" wrapText="1"/>
    </xf>
    <xf numFmtId="3" fontId="4" fillId="5" borderId="36" xfId="0" applyNumberFormat="1" applyFont="1" applyFill="1" applyBorder="1" applyAlignment="1">
      <alignment vertical="top"/>
    </xf>
    <xf numFmtId="3" fontId="4" fillId="5" borderId="28" xfId="0" applyNumberFormat="1" applyFont="1" applyFill="1" applyBorder="1" applyAlignment="1">
      <alignment vertical="top"/>
    </xf>
    <xf numFmtId="3" fontId="5" fillId="5" borderId="7" xfId="0" applyNumberFormat="1" applyFont="1" applyFill="1" applyBorder="1" applyAlignment="1">
      <alignment vertical="top"/>
    </xf>
    <xf numFmtId="3" fontId="4" fillId="5" borderId="23" xfId="0" applyNumberFormat="1" applyFont="1" applyFill="1" applyBorder="1" applyAlignment="1">
      <alignment vertical="top"/>
    </xf>
    <xf numFmtId="3" fontId="4" fillId="5" borderId="24" xfId="0" applyNumberFormat="1" applyFont="1" applyFill="1" applyBorder="1" applyAlignment="1">
      <alignment vertical="top"/>
    </xf>
    <xf numFmtId="3" fontId="4" fillId="5" borderId="26" xfId="0" applyNumberFormat="1" applyFont="1" applyFill="1" applyBorder="1" applyAlignment="1">
      <alignment vertical="top"/>
    </xf>
    <xf numFmtId="3" fontId="4" fillId="5" borderId="30" xfId="0" applyNumberFormat="1" applyFont="1" applyFill="1" applyBorder="1" applyAlignment="1">
      <alignment vertical="top"/>
    </xf>
    <xf numFmtId="3" fontId="4" fillId="5" borderId="31" xfId="0" applyNumberFormat="1" applyFont="1" applyFill="1" applyBorder="1" applyAlignment="1">
      <alignment vertical="top"/>
    </xf>
    <xf numFmtId="3" fontId="4" fillId="5" borderId="39" xfId="0" applyNumberFormat="1" applyFont="1" applyFill="1" applyBorder="1" applyAlignment="1">
      <alignment vertical="top"/>
    </xf>
    <xf numFmtId="3" fontId="4" fillId="5" borderId="33" xfId="0" applyNumberFormat="1" applyFont="1" applyFill="1" applyBorder="1" applyAlignment="1">
      <alignment vertical="top"/>
    </xf>
    <xf numFmtId="3" fontId="4" fillId="5" borderId="27" xfId="0" applyNumberFormat="1" applyFont="1" applyFill="1" applyBorder="1" applyAlignment="1">
      <alignment vertical="top"/>
    </xf>
    <xf numFmtId="3" fontId="4" fillId="5" borderId="50" xfId="0" applyNumberFormat="1" applyFont="1" applyFill="1" applyBorder="1" applyAlignment="1">
      <alignment vertical="top"/>
    </xf>
    <xf numFmtId="3" fontId="4" fillId="5" borderId="6" xfId="0" applyNumberFormat="1" applyFont="1" applyFill="1" applyBorder="1" applyAlignment="1">
      <alignment vertical="top"/>
    </xf>
    <xf numFmtId="3" fontId="4" fillId="5" borderId="35" xfId="0" applyNumberFormat="1" applyFont="1" applyFill="1" applyBorder="1" applyAlignment="1">
      <alignment vertical="top"/>
    </xf>
    <xf numFmtId="3" fontId="4" fillId="5" borderId="29" xfId="0" applyNumberFormat="1" applyFont="1" applyFill="1" applyBorder="1" applyAlignment="1">
      <alignment vertical="top"/>
    </xf>
    <xf numFmtId="3" fontId="4" fillId="5" borderId="45" xfId="0" applyNumberFormat="1" applyFont="1" applyFill="1" applyBorder="1" applyAlignment="1">
      <alignment vertical="top"/>
    </xf>
    <xf numFmtId="3" fontId="4" fillId="5" borderId="7" xfId="0" applyNumberFormat="1" applyFont="1" applyFill="1" applyBorder="1" applyAlignment="1">
      <alignment vertical="top"/>
    </xf>
    <xf numFmtId="3" fontId="4" fillId="2" borderId="34" xfId="0" applyNumberFormat="1" applyFont="1" applyFill="1" applyBorder="1" applyAlignment="1">
      <alignment vertical="top"/>
    </xf>
    <xf numFmtId="0" fontId="15" fillId="0" borderId="0" xfId="0" applyFont="1" applyBorder="1" applyAlignment="1">
      <alignment vertical="top"/>
    </xf>
    <xf numFmtId="0" fontId="15" fillId="0" borderId="0" xfId="0" applyFont="1" applyAlignment="1">
      <alignment vertical="top"/>
    </xf>
    <xf numFmtId="3" fontId="5" fillId="2" borderId="53" xfId="0" applyNumberFormat="1" applyFont="1" applyFill="1" applyBorder="1" applyAlignment="1">
      <alignment vertical="top"/>
    </xf>
    <xf numFmtId="3" fontId="5" fillId="2" borderId="3" xfId="0" applyNumberFormat="1" applyFont="1" applyFill="1" applyBorder="1" applyAlignment="1">
      <alignment vertical="top"/>
    </xf>
    <xf numFmtId="3" fontId="4" fillId="2" borderId="54" xfId="0" applyNumberFormat="1" applyFont="1" applyFill="1" applyBorder="1" applyAlignment="1">
      <alignment vertical="top"/>
    </xf>
    <xf numFmtId="3" fontId="4" fillId="2" borderId="55" xfId="0" applyNumberFormat="1" applyFont="1" applyFill="1" applyBorder="1" applyAlignment="1">
      <alignment vertical="top"/>
    </xf>
    <xf numFmtId="3" fontId="4" fillId="2" borderId="56" xfId="0" applyNumberFormat="1" applyFont="1" applyFill="1" applyBorder="1" applyAlignment="1">
      <alignment vertical="top"/>
    </xf>
    <xf numFmtId="3" fontId="4" fillId="2" borderId="57" xfId="0" applyNumberFormat="1" applyFont="1" applyFill="1" applyBorder="1" applyAlignment="1">
      <alignment vertical="top"/>
    </xf>
    <xf numFmtId="3" fontId="4" fillId="2" borderId="58" xfId="0" applyNumberFormat="1" applyFont="1" applyFill="1" applyBorder="1" applyAlignment="1">
      <alignment vertical="top"/>
    </xf>
    <xf numFmtId="3" fontId="4" fillId="2" borderId="7" xfId="0" applyNumberFormat="1" applyFont="1" applyFill="1" applyBorder="1" applyAlignment="1">
      <alignment horizontal="right" vertical="top"/>
    </xf>
    <xf numFmtId="3" fontId="5" fillId="3" borderId="53" xfId="0" applyNumberFormat="1" applyFont="1" applyFill="1" applyBorder="1" applyAlignment="1">
      <alignment vertical="top"/>
    </xf>
    <xf numFmtId="3" fontId="5" fillId="3" borderId="3" xfId="0" applyNumberFormat="1" applyFont="1" applyFill="1" applyBorder="1" applyAlignment="1">
      <alignment vertical="top"/>
    </xf>
    <xf numFmtId="3" fontId="5" fillId="3" borderId="4" xfId="0" applyNumberFormat="1" applyFont="1" applyFill="1" applyBorder="1" applyAlignment="1">
      <alignment vertical="top"/>
    </xf>
    <xf numFmtId="3" fontId="4" fillId="3" borderId="54" xfId="0" applyNumberFormat="1" applyFont="1" applyFill="1" applyBorder="1" applyAlignment="1">
      <alignment vertical="top"/>
    </xf>
    <xf numFmtId="3" fontId="4" fillId="3" borderId="55" xfId="0" applyNumberFormat="1" applyFont="1" applyFill="1" applyBorder="1" applyAlignment="1">
      <alignment vertical="top"/>
    </xf>
    <xf numFmtId="3" fontId="4" fillId="3" borderId="56" xfId="0" applyNumberFormat="1" applyFont="1" applyFill="1" applyBorder="1" applyAlignment="1">
      <alignment vertical="top"/>
    </xf>
    <xf numFmtId="3" fontId="4" fillId="3" borderId="57" xfId="0" applyNumberFormat="1" applyFont="1" applyFill="1" applyBorder="1" applyAlignment="1">
      <alignment vertical="top"/>
    </xf>
    <xf numFmtId="3" fontId="4" fillId="3" borderId="58" xfId="0" applyNumberFormat="1" applyFont="1" applyFill="1" applyBorder="1" applyAlignment="1">
      <alignment vertical="top"/>
    </xf>
    <xf numFmtId="0" fontId="4" fillId="0" borderId="0" xfId="0" applyFont="1" applyAlignment="1">
      <alignment vertical="top"/>
    </xf>
    <xf numFmtId="0" fontId="5" fillId="6" borderId="21" xfId="0" applyFont="1" applyFill="1" applyBorder="1" applyAlignment="1">
      <alignment vertical="top"/>
    </xf>
    <xf numFmtId="3" fontId="5" fillId="6" borderId="59" xfId="0" applyNumberFormat="1" applyFont="1" applyFill="1" applyBorder="1" applyAlignment="1">
      <alignment vertical="top"/>
    </xf>
    <xf numFmtId="3" fontId="5" fillId="6" borderId="60" xfId="0" applyNumberFormat="1" applyFont="1" applyFill="1" applyBorder="1" applyAlignment="1">
      <alignment vertical="top"/>
    </xf>
    <xf numFmtId="3" fontId="5" fillId="6" borderId="61" xfId="0" applyNumberFormat="1" applyFont="1" applyFill="1" applyBorder="1" applyAlignment="1">
      <alignment vertical="top"/>
    </xf>
    <xf numFmtId="3" fontId="5" fillId="6" borderId="62" xfId="0" applyNumberFormat="1" applyFont="1" applyFill="1" applyBorder="1" applyAlignment="1">
      <alignment vertical="top"/>
    </xf>
    <xf numFmtId="3" fontId="5" fillId="6" borderId="63" xfId="0" applyNumberFormat="1" applyFont="1" applyFill="1" applyBorder="1" applyAlignment="1">
      <alignment vertical="top"/>
    </xf>
    <xf numFmtId="3" fontId="5" fillId="6" borderId="64" xfId="0" applyNumberFormat="1" applyFont="1" applyFill="1" applyBorder="1" applyAlignment="1">
      <alignment vertical="top"/>
    </xf>
    <xf numFmtId="3" fontId="5" fillId="7" borderId="59" xfId="0" applyNumberFormat="1" applyFont="1" applyFill="1" applyBorder="1" applyAlignment="1">
      <alignment vertical="top"/>
    </xf>
    <xf numFmtId="3" fontId="5" fillId="7" borderId="60" xfId="0" applyNumberFormat="1" applyFont="1" applyFill="1" applyBorder="1" applyAlignment="1">
      <alignment vertical="top"/>
    </xf>
    <xf numFmtId="3" fontId="5" fillId="7" borderId="61" xfId="0" applyNumberFormat="1" applyFont="1" applyFill="1" applyBorder="1" applyAlignment="1">
      <alignment vertical="top"/>
    </xf>
    <xf numFmtId="3" fontId="5" fillId="7" borderId="65" xfId="0" applyNumberFormat="1" applyFont="1" applyFill="1" applyBorder="1" applyAlignment="1">
      <alignment vertical="top"/>
    </xf>
    <xf numFmtId="9" fontId="5" fillId="7" borderId="66" xfId="1" applyFont="1" applyFill="1" applyBorder="1" applyAlignment="1">
      <alignment vertical="top"/>
    </xf>
    <xf numFmtId="3" fontId="5" fillId="6" borderId="67" xfId="0" applyNumberFormat="1" applyFont="1" applyFill="1" applyBorder="1" applyAlignment="1">
      <alignment vertical="top"/>
    </xf>
    <xf numFmtId="3" fontId="5" fillId="6" borderId="68" xfId="0" applyNumberFormat="1" applyFont="1" applyFill="1" applyBorder="1" applyAlignment="1">
      <alignment vertical="top"/>
    </xf>
    <xf numFmtId="3" fontId="5" fillId="6" borderId="69" xfId="0" applyNumberFormat="1" applyFont="1" applyFill="1" applyBorder="1" applyAlignment="1">
      <alignment vertical="top"/>
    </xf>
    <xf numFmtId="3" fontId="5" fillId="6" borderId="70" xfId="0" applyNumberFormat="1" applyFont="1" applyFill="1" applyBorder="1" applyAlignment="1">
      <alignment vertical="top"/>
    </xf>
    <xf numFmtId="3" fontId="5" fillId="6" borderId="71" xfId="0" applyNumberFormat="1" applyFont="1" applyFill="1" applyBorder="1" applyAlignment="1">
      <alignment vertical="top"/>
    </xf>
    <xf numFmtId="3" fontId="5" fillId="6" borderId="72" xfId="0" applyNumberFormat="1" applyFont="1" applyFill="1" applyBorder="1" applyAlignment="1">
      <alignment vertical="top"/>
    </xf>
    <xf numFmtId="3" fontId="5" fillId="6" borderId="73" xfId="0" applyNumberFormat="1" applyFont="1" applyFill="1" applyBorder="1" applyAlignment="1">
      <alignment vertical="top"/>
    </xf>
    <xf numFmtId="3" fontId="5" fillId="6" borderId="74" xfId="0" applyNumberFormat="1" applyFont="1" applyFill="1" applyBorder="1" applyAlignment="1">
      <alignment vertical="top"/>
    </xf>
    <xf numFmtId="3" fontId="5" fillId="6" borderId="75" xfId="0" applyNumberFormat="1" applyFont="1" applyFill="1" applyBorder="1" applyAlignment="1">
      <alignment vertical="top"/>
    </xf>
    <xf numFmtId="3" fontId="5" fillId="6" borderId="76" xfId="0" applyNumberFormat="1" applyFont="1" applyFill="1" applyBorder="1" applyAlignment="1">
      <alignment vertical="top"/>
    </xf>
    <xf numFmtId="3" fontId="5" fillId="6" borderId="77" xfId="0" applyNumberFormat="1" applyFont="1" applyFill="1" applyBorder="1" applyAlignment="1">
      <alignment vertical="top"/>
    </xf>
    <xf numFmtId="3" fontId="5" fillId="6" borderId="78" xfId="0" applyNumberFormat="1" applyFont="1" applyFill="1" applyBorder="1" applyAlignment="1">
      <alignment vertical="top"/>
    </xf>
    <xf numFmtId="3" fontId="5" fillId="6" borderId="79" xfId="0" applyNumberFormat="1" applyFont="1" applyFill="1" applyBorder="1" applyAlignment="1">
      <alignment vertical="top"/>
    </xf>
    <xf numFmtId="3" fontId="5" fillId="6" borderId="15" xfId="0" applyNumberFormat="1" applyFont="1" applyFill="1" applyBorder="1" applyAlignment="1">
      <alignment vertical="top"/>
    </xf>
    <xf numFmtId="3" fontId="5" fillId="6" borderId="80" xfId="0" applyNumberFormat="1" applyFont="1" applyFill="1" applyBorder="1" applyAlignment="1">
      <alignment vertical="top"/>
    </xf>
    <xf numFmtId="3" fontId="5" fillId="6" borderId="25" xfId="0" applyNumberFormat="1" applyFont="1" applyFill="1" applyBorder="1" applyAlignment="1">
      <alignment vertical="top"/>
    </xf>
    <xf numFmtId="3" fontId="5" fillId="6" borderId="37" xfId="0" applyNumberFormat="1" applyFont="1" applyFill="1" applyBorder="1" applyAlignment="1">
      <alignment vertical="top"/>
    </xf>
    <xf numFmtId="3" fontId="5" fillId="6" borderId="81" xfId="0" applyNumberFormat="1" applyFont="1" applyFill="1" applyBorder="1" applyAlignment="1">
      <alignment vertical="top"/>
    </xf>
    <xf numFmtId="3" fontId="5" fillId="6" borderId="82" xfId="0" applyNumberFormat="1" applyFont="1" applyFill="1" applyBorder="1" applyAlignment="1">
      <alignment vertical="top"/>
    </xf>
    <xf numFmtId="3" fontId="5" fillId="6" borderId="83" xfId="0" applyNumberFormat="1" applyFont="1" applyFill="1" applyBorder="1" applyAlignment="1">
      <alignment vertical="top"/>
    </xf>
    <xf numFmtId="3" fontId="5" fillId="6" borderId="8" xfId="0" applyNumberFormat="1" applyFont="1" applyFill="1" applyBorder="1" applyAlignment="1">
      <alignment vertical="top"/>
    </xf>
    <xf numFmtId="3" fontId="5" fillId="6" borderId="84" xfId="0" applyNumberFormat="1" applyFont="1" applyFill="1" applyBorder="1" applyAlignment="1">
      <alignment vertical="top"/>
    </xf>
    <xf numFmtId="0" fontId="16" fillId="0" borderId="0" xfId="0" applyFont="1" applyBorder="1" applyAlignment="1">
      <alignment vertical="top"/>
    </xf>
    <xf numFmtId="0" fontId="16" fillId="0" borderId="0" xfId="0" applyFont="1" applyAlignment="1">
      <alignment vertical="top"/>
    </xf>
    <xf numFmtId="0" fontId="5" fillId="0" borderId="0" xfId="0" applyFont="1" applyFill="1" applyBorder="1" applyAlignment="1">
      <alignment vertical="top"/>
    </xf>
    <xf numFmtId="3" fontId="5" fillId="0" borderId="0" xfId="0" applyNumberFormat="1" applyFont="1" applyFill="1" applyBorder="1" applyAlignment="1">
      <alignment vertical="top"/>
    </xf>
    <xf numFmtId="9" fontId="5" fillId="0" borderId="0" xfId="1" applyFont="1" applyFill="1" applyBorder="1" applyAlignment="1">
      <alignment vertical="top"/>
    </xf>
    <xf numFmtId="0" fontId="4" fillId="0" borderId="0" xfId="0" applyFont="1" applyFill="1" applyBorder="1" applyAlignment="1">
      <alignment vertical="top"/>
    </xf>
    <xf numFmtId="0" fontId="4" fillId="0" borderId="0" xfId="0" applyFont="1" applyFill="1" applyAlignment="1">
      <alignment vertical="top"/>
    </xf>
    <xf numFmtId="0" fontId="8" fillId="0" borderId="0" xfId="0" applyFont="1" applyAlignment="1">
      <alignment horizontal="left" vertical="top" wrapText="1"/>
    </xf>
    <xf numFmtId="0" fontId="18" fillId="0" borderId="0" xfId="0" applyFont="1"/>
    <xf numFmtId="0" fontId="6" fillId="0" borderId="0" xfId="0" applyFont="1" applyAlignment="1">
      <alignment horizontal="left"/>
    </xf>
    <xf numFmtId="0" fontId="8" fillId="0" borderId="0" xfId="0" applyFont="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left" vertical="top"/>
    </xf>
    <xf numFmtId="0" fontId="3" fillId="0" borderId="0" xfId="0" applyFont="1" applyAlignment="1"/>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3" fontId="6" fillId="2" borderId="3" xfId="0" applyNumberFormat="1" applyFont="1" applyFill="1" applyBorder="1" applyAlignment="1">
      <alignment vertical="top" wrapText="1"/>
    </xf>
    <xf numFmtId="0" fontId="6" fillId="0" borderId="0" xfId="0" applyFont="1" applyAlignment="1">
      <alignment wrapText="1"/>
    </xf>
    <xf numFmtId="0" fontId="8" fillId="0" borderId="0" xfId="0" applyFont="1" applyAlignment="1">
      <alignment horizontal="left" vertical="top" wrapText="1"/>
    </xf>
    <xf numFmtId="0" fontId="5" fillId="3" borderId="3" xfId="0" applyFont="1" applyFill="1" applyBorder="1" applyAlignment="1">
      <alignment horizontal="center" vertical="center" wrapText="1"/>
    </xf>
    <xf numFmtId="0" fontId="8" fillId="0" borderId="0" xfId="0" applyNumberFormat="1" applyFont="1" applyAlignment="1" applyProtection="1">
      <alignment horizontal="left" vertical="top"/>
      <protection locked="0"/>
    </xf>
    <xf numFmtId="0" fontId="5" fillId="3" borderId="11" xfId="0" applyFont="1" applyFill="1" applyBorder="1" applyAlignment="1">
      <alignment horizontal="center" vertic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01B4C-8B13-4FBE-ACFB-44CEF5D50827}">
  <dimension ref="A1:FW35"/>
  <sheetViews>
    <sheetView tabSelected="1" workbookViewId="0">
      <selection activeCell="A8" sqref="A8"/>
    </sheetView>
  </sheetViews>
  <sheetFormatPr baseColWidth="10" defaultRowHeight="18" x14ac:dyDescent="0.25"/>
  <cols>
    <col min="1" max="1" width="29.5703125" style="4" customWidth="1"/>
    <col min="2" max="2" width="9.7109375" style="4" customWidth="1"/>
    <col min="3" max="5" width="8" style="4" customWidth="1"/>
    <col min="6" max="6" width="9.42578125" style="4" bestFit="1" customWidth="1"/>
    <col min="7" max="10" width="8" style="4" customWidth="1"/>
    <col min="11" max="11" width="9.42578125" style="4" bestFit="1" customWidth="1"/>
    <col min="12" max="15" width="8" style="4" customWidth="1"/>
    <col min="16" max="16" width="9.42578125" style="4" bestFit="1" customWidth="1"/>
    <col min="17" max="17" width="10.42578125" style="4" bestFit="1" customWidth="1"/>
    <col min="18" max="21" width="8" style="4" customWidth="1"/>
    <col min="22" max="22" width="9.42578125" style="4" bestFit="1" customWidth="1"/>
    <col min="23" max="26" width="8" style="4" customWidth="1"/>
    <col min="27" max="27" width="9.42578125" style="4" bestFit="1" customWidth="1"/>
    <col min="28" max="31" width="8" style="4" customWidth="1"/>
    <col min="32" max="32" width="9.42578125" style="4" bestFit="1" customWidth="1"/>
    <col min="33" max="36" width="8" style="4" customWidth="1"/>
    <col min="37" max="37" width="9.42578125" style="4" bestFit="1" customWidth="1"/>
    <col min="38" max="41" width="8" style="4" customWidth="1"/>
    <col min="42" max="42" width="9.42578125" style="4" bestFit="1" customWidth="1"/>
    <col min="43" max="46" width="8" style="4" customWidth="1"/>
    <col min="47" max="47" width="9.42578125" style="4" bestFit="1" customWidth="1"/>
    <col min="48" max="51" width="8" style="4" customWidth="1"/>
    <col min="52" max="52" width="9.42578125" style="4" bestFit="1" customWidth="1"/>
    <col min="53" max="53" width="8.85546875" style="4" bestFit="1" customWidth="1"/>
    <col min="54" max="56" width="8" style="4" customWidth="1"/>
    <col min="57" max="57" width="9.42578125" style="4" bestFit="1" customWidth="1"/>
    <col min="58" max="61" width="8" style="4" customWidth="1"/>
    <col min="62" max="62" width="9.42578125" style="4" bestFit="1" customWidth="1"/>
    <col min="63" max="66" width="8" style="4" customWidth="1"/>
    <col min="67" max="67" width="9.42578125" style="4" bestFit="1" customWidth="1"/>
    <col min="68" max="71" width="8" style="4" customWidth="1"/>
    <col min="72" max="72" width="9.42578125" style="4" bestFit="1" customWidth="1"/>
    <col min="73" max="76" width="8" style="4" customWidth="1"/>
    <col min="77" max="77" width="9.42578125" style="4" bestFit="1" customWidth="1"/>
    <col min="78" max="81" width="8" style="4" customWidth="1"/>
    <col min="82" max="82" width="9.42578125" style="4" bestFit="1" customWidth="1"/>
    <col min="83" max="86" width="8" style="4" customWidth="1"/>
    <col min="87" max="87" width="9.42578125" style="4" bestFit="1" customWidth="1"/>
    <col min="88" max="91" width="8" style="4" customWidth="1"/>
    <col min="92" max="92" width="9.42578125" style="4" bestFit="1" customWidth="1"/>
    <col min="93" max="96" width="8" style="4" customWidth="1"/>
    <col min="97" max="97" width="9.42578125" style="4" bestFit="1" customWidth="1"/>
    <col min="98" max="101" width="8" style="4" customWidth="1"/>
    <col min="102" max="102" width="9.42578125" style="4" bestFit="1" customWidth="1"/>
    <col min="103" max="106" width="8" style="4" customWidth="1"/>
    <col min="107" max="107" width="9.42578125" style="4" bestFit="1" customWidth="1"/>
    <col min="108" max="108" width="28" style="5" bestFit="1" customWidth="1"/>
    <col min="109" max="16384" width="11.42578125" style="4"/>
  </cols>
  <sheetData>
    <row r="1" spans="1:179" ht="20.25" x14ac:dyDescent="0.3">
      <c r="A1" s="341" t="s">
        <v>0</v>
      </c>
      <c r="B1" s="341"/>
      <c r="C1" s="341"/>
      <c r="D1" s="341"/>
      <c r="E1" s="341"/>
      <c r="F1" s="341"/>
      <c r="G1" s="342"/>
      <c r="H1" s="342"/>
      <c r="I1" s="342"/>
      <c r="J1" s="342"/>
      <c r="K1" s="342"/>
      <c r="L1" s="342"/>
      <c r="M1" s="342"/>
      <c r="N1" s="1"/>
      <c r="O1" s="2"/>
      <c r="P1" s="3"/>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row>
    <row r="2" spans="1:179" x14ac:dyDescent="0.25">
      <c r="A2" s="2" t="s">
        <v>1</v>
      </c>
      <c r="Q2" s="3"/>
      <c r="R2" s="3"/>
      <c r="S2" s="3"/>
      <c r="T2" s="3"/>
      <c r="U2" s="3"/>
      <c r="V2" s="3"/>
      <c r="W2" s="3"/>
      <c r="X2" s="3"/>
      <c r="Y2" s="3"/>
      <c r="Z2" s="3"/>
      <c r="AA2" s="3"/>
      <c r="AB2" s="3"/>
      <c r="AC2" s="3"/>
      <c r="AD2" s="3"/>
      <c r="AE2" s="3"/>
      <c r="AF2" s="3"/>
      <c r="AG2" s="3"/>
      <c r="AH2" s="3"/>
      <c r="AI2" s="3"/>
      <c r="AJ2" s="3"/>
      <c r="AK2" s="3"/>
      <c r="AL2" s="3"/>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row>
    <row r="3" spans="1:179" x14ac:dyDescent="0.25">
      <c r="A3" s="2"/>
      <c r="Q3" s="3"/>
      <c r="R3" s="3"/>
      <c r="S3" s="3"/>
      <c r="T3" s="3"/>
      <c r="U3" s="3"/>
      <c r="V3" s="3"/>
      <c r="W3" s="3"/>
      <c r="X3" s="3"/>
      <c r="Y3" s="3"/>
      <c r="Z3" s="3"/>
      <c r="AA3" s="3"/>
      <c r="AB3" s="3"/>
      <c r="AC3" s="3"/>
      <c r="AD3" s="3"/>
      <c r="AE3" s="3"/>
      <c r="AF3" s="3"/>
      <c r="AG3" s="3"/>
      <c r="AH3" s="3"/>
      <c r="AI3" s="3"/>
      <c r="AJ3" s="3"/>
      <c r="AK3" s="3"/>
      <c r="AL3" s="3"/>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row>
    <row r="4" spans="1:179" x14ac:dyDescent="0.25">
      <c r="A4" s="3" t="s">
        <v>2</v>
      </c>
      <c r="Q4" s="3"/>
      <c r="R4" s="3"/>
      <c r="S4" s="3"/>
      <c r="T4" s="3"/>
      <c r="U4" s="3"/>
      <c r="V4" s="3"/>
      <c r="W4" s="3"/>
      <c r="X4" s="3"/>
      <c r="Y4" s="3"/>
      <c r="Z4" s="3"/>
      <c r="AA4" s="3"/>
      <c r="AB4" s="3"/>
      <c r="AC4" s="3"/>
      <c r="AD4" s="3"/>
      <c r="AE4" s="3"/>
      <c r="AF4" s="3"/>
      <c r="AG4" s="3"/>
      <c r="AH4" s="3"/>
      <c r="AI4" s="3"/>
      <c r="AJ4" s="3"/>
      <c r="AK4" s="3"/>
      <c r="AL4" s="3"/>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row>
    <row r="5" spans="1:179" s="6" customFormat="1" ht="14.25" x14ac:dyDescent="0.2">
      <c r="B5" s="7"/>
      <c r="C5" s="8"/>
      <c r="D5" s="8"/>
      <c r="E5" s="8"/>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row>
    <row r="6" spans="1:179" x14ac:dyDescent="0.25">
      <c r="A6" s="11"/>
      <c r="B6" s="7"/>
      <c r="C6" s="8"/>
      <c r="D6" s="8"/>
      <c r="E6" s="8"/>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row>
    <row r="7" spans="1:179" ht="21.75" thickBot="1" x14ac:dyDescent="0.3">
      <c r="A7" s="12"/>
      <c r="B7" s="339" t="s">
        <v>3</v>
      </c>
      <c r="C7" s="340"/>
      <c r="D7" s="340"/>
      <c r="E7" s="340"/>
      <c r="F7" s="340"/>
      <c r="G7" s="340"/>
      <c r="H7" s="340"/>
      <c r="I7" s="340"/>
      <c r="J7" s="340"/>
      <c r="K7" s="343"/>
      <c r="L7" s="344" t="s">
        <v>4</v>
      </c>
      <c r="M7" s="344"/>
      <c r="N7" s="344"/>
      <c r="O7" s="344"/>
      <c r="P7" s="344"/>
      <c r="Q7" s="344"/>
      <c r="R7" s="344"/>
      <c r="S7" s="344"/>
      <c r="T7" s="344"/>
      <c r="U7" s="344"/>
      <c r="V7" s="344"/>
      <c r="W7" s="344"/>
      <c r="X7" s="344"/>
      <c r="Y7" s="344"/>
      <c r="Z7" s="344"/>
      <c r="AA7" s="344"/>
      <c r="AB7" s="344" t="s">
        <v>5</v>
      </c>
      <c r="AC7" s="344"/>
      <c r="AD7" s="344"/>
      <c r="AE7" s="344"/>
      <c r="AF7" s="344"/>
      <c r="AG7" s="344"/>
      <c r="AH7" s="344"/>
      <c r="AI7" s="344"/>
      <c r="AJ7" s="344"/>
      <c r="AK7" s="344"/>
      <c r="AL7" s="344"/>
      <c r="AM7" s="344"/>
      <c r="AN7" s="344"/>
      <c r="AO7" s="344"/>
      <c r="AP7" s="344"/>
      <c r="AQ7" s="345" t="s">
        <v>6</v>
      </c>
      <c r="AR7" s="346"/>
      <c r="AS7" s="346"/>
      <c r="AT7" s="346"/>
      <c r="AU7" s="346"/>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3"/>
      <c r="BU7" s="339" t="s">
        <v>7</v>
      </c>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13" t="s">
        <v>8</v>
      </c>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row>
    <row r="8" spans="1:179" ht="82.5" customHeight="1" x14ac:dyDescent="0.25">
      <c r="A8" s="14"/>
      <c r="B8" s="347" t="s">
        <v>9</v>
      </c>
      <c r="C8" s="348"/>
      <c r="D8" s="348"/>
      <c r="E8" s="348"/>
      <c r="F8" s="349"/>
      <c r="G8" s="355" t="s">
        <v>10</v>
      </c>
      <c r="H8" s="355"/>
      <c r="I8" s="355"/>
      <c r="J8" s="355"/>
      <c r="K8" s="355"/>
      <c r="L8" s="347" t="s">
        <v>11</v>
      </c>
      <c r="M8" s="348"/>
      <c r="N8" s="348"/>
      <c r="O8" s="348"/>
      <c r="P8" s="348"/>
      <c r="Q8" s="349"/>
      <c r="R8" s="348" t="s">
        <v>12</v>
      </c>
      <c r="S8" s="348"/>
      <c r="T8" s="348"/>
      <c r="U8" s="348"/>
      <c r="V8" s="349"/>
      <c r="W8" s="348" t="s">
        <v>13</v>
      </c>
      <c r="X8" s="348"/>
      <c r="Y8" s="348"/>
      <c r="Z8" s="348"/>
      <c r="AA8" s="349"/>
      <c r="AB8" s="347" t="s">
        <v>11</v>
      </c>
      <c r="AC8" s="348"/>
      <c r="AD8" s="348"/>
      <c r="AE8" s="348"/>
      <c r="AF8" s="349"/>
      <c r="AG8" s="348" t="s">
        <v>14</v>
      </c>
      <c r="AH8" s="348"/>
      <c r="AI8" s="348"/>
      <c r="AJ8" s="348"/>
      <c r="AK8" s="349"/>
      <c r="AL8" s="348" t="s">
        <v>15</v>
      </c>
      <c r="AM8" s="348"/>
      <c r="AN8" s="348"/>
      <c r="AO8" s="348"/>
      <c r="AP8" s="349"/>
      <c r="AQ8" s="353" t="s">
        <v>11</v>
      </c>
      <c r="AR8" s="353"/>
      <c r="AS8" s="353"/>
      <c r="AT8" s="353"/>
      <c r="AU8" s="353"/>
      <c r="AV8" s="347" t="s">
        <v>16</v>
      </c>
      <c r="AW8" s="348"/>
      <c r="AX8" s="348"/>
      <c r="AY8" s="348"/>
      <c r="AZ8" s="348"/>
      <c r="BA8" s="347" t="s">
        <v>17</v>
      </c>
      <c r="BB8" s="348"/>
      <c r="BC8" s="348"/>
      <c r="BD8" s="348"/>
      <c r="BE8" s="349"/>
      <c r="BF8" s="348" t="s">
        <v>18</v>
      </c>
      <c r="BG8" s="348"/>
      <c r="BH8" s="348"/>
      <c r="BI8" s="348"/>
      <c r="BJ8" s="348"/>
      <c r="BK8" s="347" t="s">
        <v>19</v>
      </c>
      <c r="BL8" s="348"/>
      <c r="BM8" s="348"/>
      <c r="BN8" s="348"/>
      <c r="BO8" s="349"/>
      <c r="BP8" s="348" t="s">
        <v>20</v>
      </c>
      <c r="BQ8" s="348"/>
      <c r="BR8" s="348"/>
      <c r="BS8" s="348"/>
      <c r="BT8" s="349"/>
      <c r="BU8" s="347" t="s">
        <v>11</v>
      </c>
      <c r="BV8" s="348"/>
      <c r="BW8" s="348"/>
      <c r="BX8" s="348"/>
      <c r="BY8" s="348"/>
      <c r="BZ8" s="347" t="s">
        <v>21</v>
      </c>
      <c r="CA8" s="348"/>
      <c r="CB8" s="348"/>
      <c r="CC8" s="348"/>
      <c r="CD8" s="349"/>
      <c r="CE8" s="348" t="s">
        <v>22</v>
      </c>
      <c r="CF8" s="348"/>
      <c r="CG8" s="348"/>
      <c r="CH8" s="348"/>
      <c r="CI8" s="348"/>
      <c r="CJ8" s="347" t="s">
        <v>23</v>
      </c>
      <c r="CK8" s="348"/>
      <c r="CL8" s="348"/>
      <c r="CM8" s="348"/>
      <c r="CN8" s="349"/>
      <c r="CO8" s="348" t="s">
        <v>24</v>
      </c>
      <c r="CP8" s="348"/>
      <c r="CQ8" s="348"/>
      <c r="CR8" s="348"/>
      <c r="CS8" s="349"/>
      <c r="CT8" s="347" t="s">
        <v>25</v>
      </c>
      <c r="CU8" s="348"/>
      <c r="CV8" s="348"/>
      <c r="CW8" s="348"/>
      <c r="CX8" s="349"/>
      <c r="CY8" s="347" t="s">
        <v>20</v>
      </c>
      <c r="CZ8" s="348"/>
      <c r="DA8" s="348"/>
      <c r="DB8" s="348"/>
      <c r="DC8" s="349"/>
      <c r="DD8" s="15" t="s">
        <v>26</v>
      </c>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row>
    <row r="9" spans="1:179" s="29" customFormat="1" ht="30" x14ac:dyDescent="0.2">
      <c r="A9" s="16"/>
      <c r="B9" s="17" t="s">
        <v>27</v>
      </c>
      <c r="C9" s="18" t="s">
        <v>28</v>
      </c>
      <c r="D9" s="18" t="s">
        <v>29</v>
      </c>
      <c r="E9" s="19" t="s">
        <v>30</v>
      </c>
      <c r="F9" s="20" t="s">
        <v>31</v>
      </c>
      <c r="G9" s="21" t="s">
        <v>27</v>
      </c>
      <c r="H9" s="18" t="s">
        <v>28</v>
      </c>
      <c r="I9" s="18" t="s">
        <v>29</v>
      </c>
      <c r="J9" s="19" t="s">
        <v>30</v>
      </c>
      <c r="K9" s="22" t="s">
        <v>32</v>
      </c>
      <c r="L9" s="17" t="s">
        <v>27</v>
      </c>
      <c r="M9" s="18" t="s">
        <v>28</v>
      </c>
      <c r="N9" s="18" t="s">
        <v>29</v>
      </c>
      <c r="O9" s="19" t="s">
        <v>30</v>
      </c>
      <c r="P9" s="23" t="s">
        <v>32</v>
      </c>
      <c r="Q9" s="20" t="s">
        <v>33</v>
      </c>
      <c r="R9" s="21" t="s">
        <v>27</v>
      </c>
      <c r="S9" s="18" t="s">
        <v>28</v>
      </c>
      <c r="T9" s="18" t="s">
        <v>29</v>
      </c>
      <c r="U9" s="19" t="s">
        <v>30</v>
      </c>
      <c r="V9" s="20" t="s">
        <v>32</v>
      </c>
      <c r="W9" s="21" t="s">
        <v>27</v>
      </c>
      <c r="X9" s="18" t="s">
        <v>28</v>
      </c>
      <c r="Y9" s="18" t="s">
        <v>29</v>
      </c>
      <c r="Z9" s="19" t="s">
        <v>30</v>
      </c>
      <c r="AA9" s="20" t="s">
        <v>32</v>
      </c>
      <c r="AB9" s="24" t="s">
        <v>27</v>
      </c>
      <c r="AC9" s="19" t="s">
        <v>28</v>
      </c>
      <c r="AD9" s="19" t="s">
        <v>29</v>
      </c>
      <c r="AE9" s="25" t="s">
        <v>30</v>
      </c>
      <c r="AF9" s="26" t="s">
        <v>32</v>
      </c>
      <c r="AG9" s="25" t="s">
        <v>27</v>
      </c>
      <c r="AH9" s="19" t="s">
        <v>28</v>
      </c>
      <c r="AI9" s="19" t="s">
        <v>29</v>
      </c>
      <c r="AJ9" s="19" t="s">
        <v>30</v>
      </c>
      <c r="AK9" s="26" t="s">
        <v>32</v>
      </c>
      <c r="AL9" s="25" t="s">
        <v>27</v>
      </c>
      <c r="AM9" s="19" t="s">
        <v>28</v>
      </c>
      <c r="AN9" s="19" t="s">
        <v>29</v>
      </c>
      <c r="AO9" s="19" t="s">
        <v>30</v>
      </c>
      <c r="AP9" s="26" t="s">
        <v>32</v>
      </c>
      <c r="AQ9" s="25" t="s">
        <v>27</v>
      </c>
      <c r="AR9" s="19" t="s">
        <v>28</v>
      </c>
      <c r="AS9" s="19" t="s">
        <v>29</v>
      </c>
      <c r="AT9" s="19" t="s">
        <v>30</v>
      </c>
      <c r="AU9" s="27" t="s">
        <v>32</v>
      </c>
      <c r="AV9" s="24" t="s">
        <v>27</v>
      </c>
      <c r="AW9" s="18" t="s">
        <v>28</v>
      </c>
      <c r="AX9" s="18" t="s">
        <v>29</v>
      </c>
      <c r="AY9" s="19" t="s">
        <v>30</v>
      </c>
      <c r="AZ9" s="27" t="s">
        <v>32</v>
      </c>
      <c r="BA9" s="24" t="s">
        <v>27</v>
      </c>
      <c r="BB9" s="18" t="s">
        <v>28</v>
      </c>
      <c r="BC9" s="18" t="s">
        <v>29</v>
      </c>
      <c r="BD9" s="19" t="s">
        <v>30</v>
      </c>
      <c r="BE9" s="26" t="s">
        <v>32</v>
      </c>
      <c r="BF9" s="21" t="s">
        <v>27</v>
      </c>
      <c r="BG9" s="18" t="s">
        <v>28</v>
      </c>
      <c r="BH9" s="18" t="s">
        <v>29</v>
      </c>
      <c r="BI9" s="19" t="s">
        <v>30</v>
      </c>
      <c r="BJ9" s="27" t="s">
        <v>32</v>
      </c>
      <c r="BK9" s="17" t="s">
        <v>27</v>
      </c>
      <c r="BL9" s="18" t="s">
        <v>28</v>
      </c>
      <c r="BM9" s="18" t="s">
        <v>29</v>
      </c>
      <c r="BN9" s="19" t="s">
        <v>30</v>
      </c>
      <c r="BO9" s="26" t="s">
        <v>32</v>
      </c>
      <c r="BP9" s="21" t="s">
        <v>27</v>
      </c>
      <c r="BQ9" s="18" t="s">
        <v>28</v>
      </c>
      <c r="BR9" s="18" t="s">
        <v>29</v>
      </c>
      <c r="BS9" s="19" t="s">
        <v>30</v>
      </c>
      <c r="BT9" s="26" t="s">
        <v>32</v>
      </c>
      <c r="BU9" s="17" t="s">
        <v>27</v>
      </c>
      <c r="BV9" s="18" t="s">
        <v>28</v>
      </c>
      <c r="BW9" s="18" t="s">
        <v>29</v>
      </c>
      <c r="BX9" s="19" t="s">
        <v>30</v>
      </c>
      <c r="BY9" s="27" t="s">
        <v>32</v>
      </c>
      <c r="BZ9" s="24" t="s">
        <v>27</v>
      </c>
      <c r="CA9" s="18" t="s">
        <v>28</v>
      </c>
      <c r="CB9" s="18" t="s">
        <v>29</v>
      </c>
      <c r="CC9" s="21" t="s">
        <v>30</v>
      </c>
      <c r="CD9" s="26" t="s">
        <v>32</v>
      </c>
      <c r="CE9" s="25" t="s">
        <v>27</v>
      </c>
      <c r="CF9" s="18" t="s">
        <v>28</v>
      </c>
      <c r="CG9" s="18" t="s">
        <v>29</v>
      </c>
      <c r="CH9" s="21" t="s">
        <v>30</v>
      </c>
      <c r="CI9" s="27" t="s">
        <v>32</v>
      </c>
      <c r="CJ9" s="24" t="s">
        <v>27</v>
      </c>
      <c r="CK9" s="18" t="s">
        <v>28</v>
      </c>
      <c r="CL9" s="18" t="s">
        <v>29</v>
      </c>
      <c r="CM9" s="21" t="s">
        <v>30</v>
      </c>
      <c r="CN9" s="26" t="s">
        <v>32</v>
      </c>
      <c r="CO9" s="21" t="s">
        <v>27</v>
      </c>
      <c r="CP9" s="18" t="s">
        <v>28</v>
      </c>
      <c r="CQ9" s="18" t="s">
        <v>29</v>
      </c>
      <c r="CR9" s="21" t="s">
        <v>30</v>
      </c>
      <c r="CS9" s="26" t="s">
        <v>32</v>
      </c>
      <c r="CT9" s="24" t="s">
        <v>27</v>
      </c>
      <c r="CU9" s="18" t="s">
        <v>28</v>
      </c>
      <c r="CV9" s="18" t="s">
        <v>29</v>
      </c>
      <c r="CW9" s="21" t="s">
        <v>30</v>
      </c>
      <c r="CX9" s="26" t="s">
        <v>32</v>
      </c>
      <c r="CY9" s="21" t="s">
        <v>27</v>
      </c>
      <c r="CZ9" s="18" t="s">
        <v>28</v>
      </c>
      <c r="DA9" s="18" t="s">
        <v>29</v>
      </c>
      <c r="DB9" s="21" t="s">
        <v>30</v>
      </c>
      <c r="DC9" s="26" t="s">
        <v>32</v>
      </c>
      <c r="DD9" s="1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row>
    <row r="10" spans="1:179" s="72" customFormat="1" x14ac:dyDescent="0.25">
      <c r="A10" s="30" t="s">
        <v>34</v>
      </c>
      <c r="B10" s="31">
        <v>1366</v>
      </c>
      <c r="C10" s="32">
        <v>878</v>
      </c>
      <c r="D10" s="33">
        <v>483</v>
      </c>
      <c r="E10" s="34">
        <v>0</v>
      </c>
      <c r="F10" s="35">
        <v>5</v>
      </c>
      <c r="G10" s="36">
        <v>1333</v>
      </c>
      <c r="H10" s="32">
        <v>821</v>
      </c>
      <c r="I10" s="33">
        <v>507</v>
      </c>
      <c r="J10" s="34">
        <v>0</v>
      </c>
      <c r="K10" s="37">
        <v>5</v>
      </c>
      <c r="L10" s="38">
        <v>388</v>
      </c>
      <c r="M10" s="32">
        <v>259</v>
      </c>
      <c r="N10" s="33">
        <v>127</v>
      </c>
      <c r="O10" s="34">
        <v>0</v>
      </c>
      <c r="P10" s="39">
        <v>2</v>
      </c>
      <c r="Q10" s="40">
        <f>M10/L10</f>
        <v>0.66752577319587625</v>
      </c>
      <c r="R10" s="41">
        <v>380</v>
      </c>
      <c r="S10" s="32">
        <v>254</v>
      </c>
      <c r="T10" s="33">
        <v>124</v>
      </c>
      <c r="U10" s="34">
        <v>0</v>
      </c>
      <c r="V10" s="35">
        <v>2</v>
      </c>
      <c r="W10" s="42">
        <v>8</v>
      </c>
      <c r="X10" s="43">
        <v>5</v>
      </c>
      <c r="Y10" s="44">
        <v>3</v>
      </c>
      <c r="Z10" s="45">
        <v>0</v>
      </c>
      <c r="AA10" s="46"/>
      <c r="AB10" s="47">
        <f>R10+W10</f>
        <v>388</v>
      </c>
      <c r="AC10" s="48">
        <f>S10+X10</f>
        <v>259</v>
      </c>
      <c r="AD10" s="48">
        <f>T10+Y10</f>
        <v>127</v>
      </c>
      <c r="AE10" s="48">
        <f>U10+Z10</f>
        <v>0</v>
      </c>
      <c r="AF10" s="49">
        <f>V10+AA10</f>
        <v>2</v>
      </c>
      <c r="AG10" s="50">
        <v>51</v>
      </c>
      <c r="AH10" s="51">
        <v>35</v>
      </c>
      <c r="AI10" s="51">
        <v>16</v>
      </c>
      <c r="AJ10" s="51">
        <v>0</v>
      </c>
      <c r="AK10" s="52">
        <v>0</v>
      </c>
      <c r="AL10" s="53">
        <v>337</v>
      </c>
      <c r="AM10" s="51">
        <v>224</v>
      </c>
      <c r="AN10" s="51">
        <v>111</v>
      </c>
      <c r="AO10" s="51">
        <v>0</v>
      </c>
      <c r="AP10" s="52">
        <v>2</v>
      </c>
      <c r="AQ10" s="54">
        <f>AG10+AL10</f>
        <v>388</v>
      </c>
      <c r="AR10" s="48">
        <f>AH10+AM10</f>
        <v>259</v>
      </c>
      <c r="AS10" s="48">
        <f>AI10+AN10</f>
        <v>127</v>
      </c>
      <c r="AT10" s="48">
        <f>AJ10+AO10</f>
        <v>0</v>
      </c>
      <c r="AU10" s="55">
        <f>AK10+AP10</f>
        <v>2</v>
      </c>
      <c r="AV10" s="38">
        <v>2</v>
      </c>
      <c r="AW10" s="32">
        <v>1</v>
      </c>
      <c r="AX10" s="56">
        <v>1</v>
      </c>
      <c r="AY10" s="57">
        <v>0</v>
      </c>
      <c r="AZ10" s="37">
        <v>0</v>
      </c>
      <c r="BA10" s="38">
        <v>9</v>
      </c>
      <c r="BB10" s="32">
        <v>5</v>
      </c>
      <c r="BC10" s="56">
        <v>4</v>
      </c>
      <c r="BD10" s="57">
        <v>0</v>
      </c>
      <c r="BE10" s="35">
        <v>0</v>
      </c>
      <c r="BF10" s="41">
        <v>65</v>
      </c>
      <c r="BG10" s="32">
        <v>45</v>
      </c>
      <c r="BH10" s="56">
        <v>20</v>
      </c>
      <c r="BI10" s="57">
        <v>0</v>
      </c>
      <c r="BJ10" s="37">
        <v>0</v>
      </c>
      <c r="BK10" s="38">
        <v>297</v>
      </c>
      <c r="BL10" s="32">
        <v>198</v>
      </c>
      <c r="BM10" s="56">
        <v>97</v>
      </c>
      <c r="BN10" s="58">
        <v>0</v>
      </c>
      <c r="BO10" s="35">
        <v>2</v>
      </c>
      <c r="BP10" s="42">
        <v>15</v>
      </c>
      <c r="BQ10" s="43">
        <v>10</v>
      </c>
      <c r="BR10" s="59">
        <v>5</v>
      </c>
      <c r="BS10" s="60">
        <v>0</v>
      </c>
      <c r="BT10" s="46">
        <v>0</v>
      </c>
      <c r="BU10" s="61">
        <f t="shared" ref="BU10:BY25" si="0">AV10+BA10+BF10+BK10+BP10</f>
        <v>388</v>
      </c>
      <c r="BV10" s="62">
        <f t="shared" si="0"/>
        <v>259</v>
      </c>
      <c r="BW10" s="62">
        <f t="shared" si="0"/>
        <v>127</v>
      </c>
      <c r="BX10" s="63">
        <f t="shared" si="0"/>
        <v>0</v>
      </c>
      <c r="BY10" s="64">
        <f>AZ10+BE10+BJ10+BO10+BT10</f>
        <v>2</v>
      </c>
      <c r="BZ10" s="38">
        <v>2</v>
      </c>
      <c r="CA10" s="32">
        <v>1</v>
      </c>
      <c r="CB10" s="56">
        <v>1</v>
      </c>
      <c r="CC10" s="39">
        <v>0</v>
      </c>
      <c r="CD10" s="35">
        <v>0</v>
      </c>
      <c r="CE10" s="41">
        <v>4</v>
      </c>
      <c r="CF10" s="32">
        <v>0</v>
      </c>
      <c r="CG10" s="56">
        <v>4</v>
      </c>
      <c r="CH10" s="39">
        <v>0</v>
      </c>
      <c r="CI10" s="37">
        <v>0</v>
      </c>
      <c r="CJ10" s="38">
        <v>4</v>
      </c>
      <c r="CK10" s="65">
        <v>1</v>
      </c>
      <c r="CL10" s="56">
        <v>2</v>
      </c>
      <c r="CM10" s="66">
        <v>0</v>
      </c>
      <c r="CN10" s="67">
        <v>1</v>
      </c>
      <c r="CO10" s="41">
        <v>3</v>
      </c>
      <c r="CP10" s="32">
        <v>2</v>
      </c>
      <c r="CQ10" s="56">
        <v>1</v>
      </c>
      <c r="CR10" s="39">
        <v>0</v>
      </c>
      <c r="CS10" s="35">
        <v>0</v>
      </c>
      <c r="CT10" s="68">
        <v>206</v>
      </c>
      <c r="CU10" s="43">
        <v>137</v>
      </c>
      <c r="CV10" s="59">
        <v>68</v>
      </c>
      <c r="CW10" s="69">
        <v>0</v>
      </c>
      <c r="CX10" s="46">
        <v>1</v>
      </c>
      <c r="CY10" s="42">
        <v>169</v>
      </c>
      <c r="CZ10" s="43">
        <v>118</v>
      </c>
      <c r="DA10" s="59">
        <v>51</v>
      </c>
      <c r="DB10" s="69">
        <v>0</v>
      </c>
      <c r="DC10" s="46">
        <v>0</v>
      </c>
      <c r="DD10" s="70">
        <v>0</v>
      </c>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row>
    <row r="11" spans="1:179" s="72" customFormat="1" x14ac:dyDescent="0.25">
      <c r="A11" s="73" t="s">
        <v>35</v>
      </c>
      <c r="B11" s="74">
        <v>763</v>
      </c>
      <c r="C11" s="75">
        <v>450</v>
      </c>
      <c r="D11" s="76">
        <v>308</v>
      </c>
      <c r="E11" s="77">
        <v>5</v>
      </c>
      <c r="F11" s="78">
        <v>0</v>
      </c>
      <c r="G11" s="79">
        <v>781</v>
      </c>
      <c r="H11" s="75">
        <v>474</v>
      </c>
      <c r="I11" s="76">
        <v>302</v>
      </c>
      <c r="J11" s="77">
        <v>5</v>
      </c>
      <c r="K11" s="80">
        <v>0</v>
      </c>
      <c r="L11" s="81">
        <v>230</v>
      </c>
      <c r="M11" s="75">
        <v>137</v>
      </c>
      <c r="N11" s="76">
        <v>92</v>
      </c>
      <c r="O11" s="77">
        <v>1</v>
      </c>
      <c r="P11" s="82">
        <v>0</v>
      </c>
      <c r="Q11" s="83">
        <f t="shared" ref="Q11:Q27" si="1">M11/L11</f>
        <v>0.59565217391304348</v>
      </c>
      <c r="R11" s="84">
        <v>225</v>
      </c>
      <c r="S11" s="75">
        <v>134</v>
      </c>
      <c r="T11" s="76">
        <v>90</v>
      </c>
      <c r="U11" s="77">
        <v>1</v>
      </c>
      <c r="V11" s="78">
        <v>0</v>
      </c>
      <c r="W11" s="85">
        <v>5</v>
      </c>
      <c r="X11" s="86">
        <v>3</v>
      </c>
      <c r="Y11" s="87">
        <v>2</v>
      </c>
      <c r="Z11" s="88">
        <v>0</v>
      </c>
      <c r="AA11" s="89">
        <v>0</v>
      </c>
      <c r="AB11" s="90">
        <f>R11+W11</f>
        <v>230</v>
      </c>
      <c r="AC11" s="91">
        <f t="shared" ref="AC11:AF26" si="2">S11+X11</f>
        <v>137</v>
      </c>
      <c r="AD11" s="91">
        <f t="shared" si="2"/>
        <v>92</v>
      </c>
      <c r="AE11" s="91">
        <f>U11+Z11</f>
        <v>1</v>
      </c>
      <c r="AF11" s="92">
        <f>V11+AA11</f>
        <v>0</v>
      </c>
      <c r="AG11" s="93">
        <v>26</v>
      </c>
      <c r="AH11" s="94">
        <v>15</v>
      </c>
      <c r="AI11" s="94">
        <v>11</v>
      </c>
      <c r="AJ11" s="94">
        <v>0</v>
      </c>
      <c r="AK11" s="95">
        <v>0</v>
      </c>
      <c r="AL11" s="96">
        <v>204</v>
      </c>
      <c r="AM11" s="94">
        <v>122</v>
      </c>
      <c r="AN11" s="94">
        <v>81</v>
      </c>
      <c r="AO11" s="94">
        <v>1</v>
      </c>
      <c r="AP11" s="95">
        <v>0</v>
      </c>
      <c r="AQ11" s="97">
        <f>AG11+AL11</f>
        <v>230</v>
      </c>
      <c r="AR11" s="91">
        <f t="shared" ref="AR11:AU26" si="3">AH11+AM11</f>
        <v>137</v>
      </c>
      <c r="AS11" s="91">
        <f t="shared" si="3"/>
        <v>92</v>
      </c>
      <c r="AT11" s="91">
        <f t="shared" si="3"/>
        <v>1</v>
      </c>
      <c r="AU11" s="98">
        <f t="shared" si="3"/>
        <v>0</v>
      </c>
      <c r="AV11" s="81">
        <v>0</v>
      </c>
      <c r="AW11" s="75">
        <v>0</v>
      </c>
      <c r="AX11" s="77">
        <v>0</v>
      </c>
      <c r="AY11" s="80">
        <v>0</v>
      </c>
      <c r="AZ11" s="80">
        <v>0</v>
      </c>
      <c r="BA11" s="81">
        <v>7</v>
      </c>
      <c r="BB11" s="75">
        <v>0</v>
      </c>
      <c r="BC11" s="77">
        <v>7</v>
      </c>
      <c r="BD11" s="80">
        <v>0</v>
      </c>
      <c r="BE11" s="78">
        <v>0</v>
      </c>
      <c r="BF11" s="84">
        <v>32</v>
      </c>
      <c r="BG11" s="75">
        <v>21</v>
      </c>
      <c r="BH11" s="77">
        <v>11</v>
      </c>
      <c r="BI11" s="80">
        <v>0</v>
      </c>
      <c r="BJ11" s="80">
        <v>0</v>
      </c>
      <c r="BK11" s="81">
        <v>188</v>
      </c>
      <c r="BL11" s="75">
        <v>114</v>
      </c>
      <c r="BM11" s="77">
        <v>73</v>
      </c>
      <c r="BN11" s="82">
        <v>1</v>
      </c>
      <c r="BO11" s="78">
        <v>0</v>
      </c>
      <c r="BP11" s="85">
        <v>3</v>
      </c>
      <c r="BQ11" s="86">
        <v>2</v>
      </c>
      <c r="BR11" s="88">
        <v>1</v>
      </c>
      <c r="BS11" s="99">
        <v>0</v>
      </c>
      <c r="BT11" s="89">
        <v>0</v>
      </c>
      <c r="BU11" s="100">
        <f t="shared" si="0"/>
        <v>230</v>
      </c>
      <c r="BV11" s="101">
        <f t="shared" si="0"/>
        <v>137</v>
      </c>
      <c r="BW11" s="101">
        <f t="shared" si="0"/>
        <v>92</v>
      </c>
      <c r="BX11" s="102">
        <f t="shared" si="0"/>
        <v>1</v>
      </c>
      <c r="BY11" s="103">
        <f t="shared" si="0"/>
        <v>0</v>
      </c>
      <c r="BZ11" s="104">
        <v>6</v>
      </c>
      <c r="CA11" s="75">
        <v>2</v>
      </c>
      <c r="CB11" s="77">
        <v>4</v>
      </c>
      <c r="CC11" s="82">
        <v>0</v>
      </c>
      <c r="CD11" s="78">
        <v>0</v>
      </c>
      <c r="CE11" s="105">
        <v>4</v>
      </c>
      <c r="CF11" s="75">
        <v>2</v>
      </c>
      <c r="CG11" s="77">
        <v>2</v>
      </c>
      <c r="CH11" s="82">
        <v>0</v>
      </c>
      <c r="CI11" s="80">
        <v>0</v>
      </c>
      <c r="CJ11" s="104">
        <v>6</v>
      </c>
      <c r="CK11" s="106">
        <v>3</v>
      </c>
      <c r="CL11" s="77">
        <v>3</v>
      </c>
      <c r="CM11" s="107">
        <v>0</v>
      </c>
      <c r="CN11" s="108">
        <v>0</v>
      </c>
      <c r="CO11" s="84">
        <v>5</v>
      </c>
      <c r="CP11" s="75">
        <v>3</v>
      </c>
      <c r="CQ11" s="77">
        <v>2</v>
      </c>
      <c r="CR11" s="82">
        <v>0</v>
      </c>
      <c r="CS11" s="78">
        <v>0</v>
      </c>
      <c r="CT11" s="109">
        <v>209</v>
      </c>
      <c r="CU11" s="86">
        <v>127</v>
      </c>
      <c r="CV11" s="88">
        <v>81</v>
      </c>
      <c r="CW11" s="110">
        <v>1</v>
      </c>
      <c r="CX11" s="89">
        <v>0</v>
      </c>
      <c r="CY11" s="85">
        <v>0</v>
      </c>
      <c r="CZ11" s="86">
        <v>0</v>
      </c>
      <c r="DA11" s="88">
        <v>0</v>
      </c>
      <c r="DB11" s="110">
        <v>0</v>
      </c>
      <c r="DC11" s="89">
        <v>0</v>
      </c>
      <c r="DD11" s="111">
        <v>0</v>
      </c>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row>
    <row r="12" spans="1:179" s="144" customFormat="1" x14ac:dyDescent="0.25">
      <c r="A12" s="30" t="s">
        <v>36</v>
      </c>
      <c r="B12" s="31">
        <v>1119</v>
      </c>
      <c r="C12" s="112">
        <v>675</v>
      </c>
      <c r="D12" s="113">
        <v>419</v>
      </c>
      <c r="E12" s="114">
        <v>23</v>
      </c>
      <c r="F12" s="115">
        <v>2</v>
      </c>
      <c r="G12" s="36">
        <v>872</v>
      </c>
      <c r="H12" s="112">
        <v>520</v>
      </c>
      <c r="I12" s="113">
        <v>328</v>
      </c>
      <c r="J12" s="114">
        <v>22</v>
      </c>
      <c r="K12" s="116">
        <v>2</v>
      </c>
      <c r="L12" s="117">
        <v>366</v>
      </c>
      <c r="M12" s="112">
        <v>204</v>
      </c>
      <c r="N12" s="113">
        <v>151</v>
      </c>
      <c r="O12" s="114">
        <v>11</v>
      </c>
      <c r="P12" s="118">
        <v>0</v>
      </c>
      <c r="Q12" s="40">
        <f t="shared" si="1"/>
        <v>0.55737704918032782</v>
      </c>
      <c r="R12" s="119">
        <v>350</v>
      </c>
      <c r="S12" s="112">
        <v>196</v>
      </c>
      <c r="T12" s="113">
        <v>143</v>
      </c>
      <c r="U12" s="114">
        <v>11</v>
      </c>
      <c r="V12" s="115">
        <v>0</v>
      </c>
      <c r="W12" s="120">
        <v>16</v>
      </c>
      <c r="X12" s="121">
        <v>8</v>
      </c>
      <c r="Y12" s="122">
        <v>8</v>
      </c>
      <c r="Z12" s="123">
        <v>0</v>
      </c>
      <c r="AA12" s="124">
        <v>0</v>
      </c>
      <c r="AB12" s="47">
        <f t="shared" ref="AB12:AB14" si="4">R12+W12</f>
        <v>366</v>
      </c>
      <c r="AC12" s="48">
        <f t="shared" si="2"/>
        <v>204</v>
      </c>
      <c r="AD12" s="48">
        <f t="shared" si="2"/>
        <v>151</v>
      </c>
      <c r="AE12" s="48">
        <f t="shared" si="2"/>
        <v>11</v>
      </c>
      <c r="AF12" s="49">
        <f t="shared" si="2"/>
        <v>0</v>
      </c>
      <c r="AG12" s="125">
        <v>68</v>
      </c>
      <c r="AH12" s="126">
        <v>41</v>
      </c>
      <c r="AI12" s="126">
        <v>23</v>
      </c>
      <c r="AJ12" s="126">
        <v>4</v>
      </c>
      <c r="AK12" s="127">
        <v>0</v>
      </c>
      <c r="AL12" s="120">
        <v>298</v>
      </c>
      <c r="AM12" s="126">
        <v>163</v>
      </c>
      <c r="AN12" s="126">
        <v>128</v>
      </c>
      <c r="AO12" s="126">
        <v>7</v>
      </c>
      <c r="AP12" s="127">
        <v>0</v>
      </c>
      <c r="AQ12" s="54">
        <f>AG12+AL12</f>
        <v>366</v>
      </c>
      <c r="AR12" s="48">
        <f t="shared" si="3"/>
        <v>204</v>
      </c>
      <c r="AS12" s="48">
        <f t="shared" si="3"/>
        <v>151</v>
      </c>
      <c r="AT12" s="48">
        <f t="shared" si="3"/>
        <v>11</v>
      </c>
      <c r="AU12" s="55">
        <f>AK12+AP12</f>
        <v>0</v>
      </c>
      <c r="AV12" s="117">
        <v>3</v>
      </c>
      <c r="AW12" s="128">
        <v>0</v>
      </c>
      <c r="AX12" s="129">
        <v>2</v>
      </c>
      <c r="AY12" s="130">
        <v>1</v>
      </c>
      <c r="AZ12" s="130">
        <v>0</v>
      </c>
      <c r="BA12" s="117">
        <v>16</v>
      </c>
      <c r="BB12" s="128">
        <v>7</v>
      </c>
      <c r="BC12" s="129">
        <v>8</v>
      </c>
      <c r="BD12" s="130">
        <v>1</v>
      </c>
      <c r="BE12" s="131">
        <v>0</v>
      </c>
      <c r="BF12" s="132">
        <v>88</v>
      </c>
      <c r="BG12" s="112">
        <v>47</v>
      </c>
      <c r="BH12" s="114">
        <v>38</v>
      </c>
      <c r="BI12" s="116">
        <v>3</v>
      </c>
      <c r="BJ12" s="116">
        <v>0</v>
      </c>
      <c r="BK12" s="117">
        <v>259</v>
      </c>
      <c r="BL12" s="112">
        <v>150</v>
      </c>
      <c r="BM12" s="114">
        <v>103</v>
      </c>
      <c r="BN12" s="118">
        <v>6</v>
      </c>
      <c r="BO12" s="115">
        <v>0</v>
      </c>
      <c r="BP12" s="120">
        <v>0</v>
      </c>
      <c r="BQ12" s="121">
        <v>0</v>
      </c>
      <c r="BR12" s="123">
        <v>0</v>
      </c>
      <c r="BS12" s="133">
        <v>0</v>
      </c>
      <c r="BT12" s="124">
        <v>0</v>
      </c>
      <c r="BU12" s="134">
        <f t="shared" si="0"/>
        <v>366</v>
      </c>
      <c r="BV12" s="135">
        <f t="shared" si="0"/>
        <v>204</v>
      </c>
      <c r="BW12" s="135">
        <f t="shared" si="0"/>
        <v>151</v>
      </c>
      <c r="BX12" s="136">
        <f t="shared" si="0"/>
        <v>11</v>
      </c>
      <c r="BY12" s="137">
        <f t="shared" si="0"/>
        <v>0</v>
      </c>
      <c r="BZ12" s="117">
        <v>0</v>
      </c>
      <c r="CA12" s="112">
        <v>0</v>
      </c>
      <c r="CB12" s="114">
        <v>0</v>
      </c>
      <c r="CC12" s="118">
        <v>0</v>
      </c>
      <c r="CD12" s="115">
        <v>0</v>
      </c>
      <c r="CE12" s="119">
        <v>3</v>
      </c>
      <c r="CF12" s="112">
        <v>2</v>
      </c>
      <c r="CG12" s="114">
        <v>1</v>
      </c>
      <c r="CH12" s="118">
        <v>0</v>
      </c>
      <c r="CI12" s="116">
        <v>0</v>
      </c>
      <c r="CJ12" s="117">
        <v>2</v>
      </c>
      <c r="CK12" s="138">
        <v>0</v>
      </c>
      <c r="CL12" s="114">
        <v>2</v>
      </c>
      <c r="CM12" s="139">
        <v>0</v>
      </c>
      <c r="CN12" s="140">
        <v>0</v>
      </c>
      <c r="CO12" s="119">
        <v>6</v>
      </c>
      <c r="CP12" s="112">
        <v>6</v>
      </c>
      <c r="CQ12" s="114">
        <v>0</v>
      </c>
      <c r="CR12" s="118">
        <v>0</v>
      </c>
      <c r="CS12" s="115">
        <v>0</v>
      </c>
      <c r="CT12" s="141">
        <v>355</v>
      </c>
      <c r="CU12" s="121">
        <v>196</v>
      </c>
      <c r="CV12" s="123">
        <v>148</v>
      </c>
      <c r="CW12" s="142">
        <v>11</v>
      </c>
      <c r="CX12" s="124">
        <v>0</v>
      </c>
      <c r="CY12" s="120">
        <v>0</v>
      </c>
      <c r="CZ12" s="121">
        <v>0</v>
      </c>
      <c r="DA12" s="123">
        <v>0</v>
      </c>
      <c r="DB12" s="142">
        <v>0</v>
      </c>
      <c r="DC12" s="124">
        <v>0</v>
      </c>
      <c r="DD12" s="143">
        <v>0</v>
      </c>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row>
    <row r="13" spans="1:179" s="170" customFormat="1" x14ac:dyDescent="0.25">
      <c r="A13" s="73" t="s">
        <v>37</v>
      </c>
      <c r="B13" s="145">
        <v>475</v>
      </c>
      <c r="C13" s="146">
        <v>273</v>
      </c>
      <c r="D13" s="147">
        <v>197</v>
      </c>
      <c r="E13" s="148">
        <v>3</v>
      </c>
      <c r="F13" s="149">
        <v>2</v>
      </c>
      <c r="G13" s="150">
        <v>278</v>
      </c>
      <c r="H13" s="146">
        <v>158</v>
      </c>
      <c r="I13" s="147">
        <v>118</v>
      </c>
      <c r="J13" s="148">
        <v>2</v>
      </c>
      <c r="K13" s="151">
        <v>0</v>
      </c>
      <c r="L13" s="152">
        <v>127</v>
      </c>
      <c r="M13" s="146">
        <v>77</v>
      </c>
      <c r="N13" s="147">
        <v>49</v>
      </c>
      <c r="O13" s="148">
        <v>1</v>
      </c>
      <c r="P13" s="153">
        <v>0</v>
      </c>
      <c r="Q13" s="83">
        <f t="shared" si="1"/>
        <v>0.60629921259842523</v>
      </c>
      <c r="R13" s="154">
        <v>118</v>
      </c>
      <c r="S13" s="146">
        <v>74</v>
      </c>
      <c r="T13" s="147">
        <v>44</v>
      </c>
      <c r="U13" s="148">
        <v>0</v>
      </c>
      <c r="V13" s="149">
        <v>0</v>
      </c>
      <c r="W13" s="155">
        <v>9</v>
      </c>
      <c r="X13" s="156">
        <v>3</v>
      </c>
      <c r="Y13" s="157">
        <v>5</v>
      </c>
      <c r="Z13" s="158">
        <v>1</v>
      </c>
      <c r="AA13" s="159">
        <v>0</v>
      </c>
      <c r="AB13" s="90">
        <f t="shared" si="4"/>
        <v>127</v>
      </c>
      <c r="AC13" s="91">
        <f t="shared" si="2"/>
        <v>77</v>
      </c>
      <c r="AD13" s="91">
        <f t="shared" si="2"/>
        <v>49</v>
      </c>
      <c r="AE13" s="91">
        <f t="shared" si="2"/>
        <v>1</v>
      </c>
      <c r="AF13" s="92">
        <f t="shared" si="2"/>
        <v>0</v>
      </c>
      <c r="AG13" s="97">
        <v>18</v>
      </c>
      <c r="AH13" s="160">
        <v>11</v>
      </c>
      <c r="AI13" s="160">
        <v>7</v>
      </c>
      <c r="AJ13" s="160">
        <v>0</v>
      </c>
      <c r="AK13" s="161">
        <v>0</v>
      </c>
      <c r="AL13" s="97">
        <v>109</v>
      </c>
      <c r="AM13" s="160">
        <v>66</v>
      </c>
      <c r="AN13" s="160">
        <v>42</v>
      </c>
      <c r="AO13" s="160">
        <v>1</v>
      </c>
      <c r="AP13" s="161">
        <v>0</v>
      </c>
      <c r="AQ13" s="97">
        <f>AG13+AL13</f>
        <v>127</v>
      </c>
      <c r="AR13" s="91">
        <f>AH13+AM13</f>
        <v>77</v>
      </c>
      <c r="AS13" s="91">
        <f>AI13+AN13</f>
        <v>49</v>
      </c>
      <c r="AT13" s="91">
        <f>AJ13+AO13</f>
        <v>1</v>
      </c>
      <c r="AU13" s="98">
        <f>AK13+AP13</f>
        <v>0</v>
      </c>
      <c r="AV13" s="152">
        <v>0</v>
      </c>
      <c r="AW13" s="146">
        <v>0</v>
      </c>
      <c r="AX13" s="148">
        <v>0</v>
      </c>
      <c r="AY13" s="151">
        <v>0</v>
      </c>
      <c r="AZ13" s="151">
        <v>0</v>
      </c>
      <c r="BA13" s="152">
        <v>8</v>
      </c>
      <c r="BB13" s="146">
        <v>3</v>
      </c>
      <c r="BC13" s="148">
        <v>5</v>
      </c>
      <c r="BD13" s="151">
        <v>0</v>
      </c>
      <c r="BE13" s="149">
        <v>0</v>
      </c>
      <c r="BF13" s="154">
        <v>25</v>
      </c>
      <c r="BG13" s="146">
        <v>9</v>
      </c>
      <c r="BH13" s="148">
        <v>16</v>
      </c>
      <c r="BI13" s="151">
        <v>0</v>
      </c>
      <c r="BJ13" s="151">
        <v>0</v>
      </c>
      <c r="BK13" s="152">
        <v>92</v>
      </c>
      <c r="BL13" s="146">
        <v>63</v>
      </c>
      <c r="BM13" s="148">
        <v>28</v>
      </c>
      <c r="BN13" s="153">
        <v>1</v>
      </c>
      <c r="BO13" s="149">
        <v>0</v>
      </c>
      <c r="BP13" s="155">
        <v>2</v>
      </c>
      <c r="BQ13" s="156">
        <v>2</v>
      </c>
      <c r="BR13" s="158">
        <v>0</v>
      </c>
      <c r="BS13" s="162">
        <v>0</v>
      </c>
      <c r="BT13" s="159">
        <v>0</v>
      </c>
      <c r="BU13" s="100">
        <f t="shared" si="0"/>
        <v>127</v>
      </c>
      <c r="BV13" s="101">
        <f t="shared" si="0"/>
        <v>77</v>
      </c>
      <c r="BW13" s="101">
        <f t="shared" si="0"/>
        <v>49</v>
      </c>
      <c r="BX13" s="102">
        <f t="shared" si="0"/>
        <v>1</v>
      </c>
      <c r="BY13" s="103">
        <f t="shared" si="0"/>
        <v>0</v>
      </c>
      <c r="BZ13" s="152">
        <v>1</v>
      </c>
      <c r="CA13" s="146">
        <v>0</v>
      </c>
      <c r="CB13" s="148">
        <v>1</v>
      </c>
      <c r="CC13" s="153">
        <v>0</v>
      </c>
      <c r="CD13" s="149">
        <v>0</v>
      </c>
      <c r="CE13" s="154">
        <v>3</v>
      </c>
      <c r="CF13" s="146">
        <v>1</v>
      </c>
      <c r="CG13" s="148">
        <v>2</v>
      </c>
      <c r="CH13" s="153">
        <v>0</v>
      </c>
      <c r="CI13" s="151">
        <v>0</v>
      </c>
      <c r="CJ13" s="152">
        <v>2</v>
      </c>
      <c r="CK13" s="163">
        <v>1</v>
      </c>
      <c r="CL13" s="148">
        <v>1</v>
      </c>
      <c r="CM13" s="164">
        <v>0</v>
      </c>
      <c r="CN13" s="165">
        <v>0</v>
      </c>
      <c r="CO13" s="154">
        <v>3</v>
      </c>
      <c r="CP13" s="146">
        <v>2</v>
      </c>
      <c r="CQ13" s="148">
        <v>1</v>
      </c>
      <c r="CR13" s="153">
        <v>0</v>
      </c>
      <c r="CS13" s="149">
        <v>0</v>
      </c>
      <c r="CT13" s="166">
        <v>114</v>
      </c>
      <c r="CU13" s="156">
        <v>71</v>
      </c>
      <c r="CV13" s="158">
        <v>42</v>
      </c>
      <c r="CW13" s="167">
        <v>1</v>
      </c>
      <c r="CX13" s="159">
        <v>0</v>
      </c>
      <c r="CY13" s="155">
        <v>4</v>
      </c>
      <c r="CZ13" s="156">
        <v>2</v>
      </c>
      <c r="DA13" s="158">
        <v>2</v>
      </c>
      <c r="DB13" s="167">
        <v>0</v>
      </c>
      <c r="DC13" s="159">
        <v>0</v>
      </c>
      <c r="DD13" s="168">
        <v>0</v>
      </c>
      <c r="DE13" s="169"/>
      <c r="DF13" s="169"/>
      <c r="DG13" s="169"/>
      <c r="DH13" s="169"/>
      <c r="DI13" s="169"/>
      <c r="DJ13" s="169"/>
      <c r="DK13" s="169"/>
      <c r="DL13" s="169"/>
      <c r="DM13" s="169"/>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169"/>
      <c r="FG13" s="169"/>
      <c r="FH13" s="169"/>
      <c r="FI13" s="169"/>
      <c r="FJ13" s="169"/>
      <c r="FK13" s="169"/>
      <c r="FL13" s="169"/>
      <c r="FM13" s="169"/>
      <c r="FN13" s="169"/>
      <c r="FO13" s="169"/>
      <c r="FP13" s="169"/>
      <c r="FQ13" s="169"/>
      <c r="FR13" s="169"/>
      <c r="FS13" s="169"/>
      <c r="FT13" s="169"/>
      <c r="FU13" s="169"/>
      <c r="FV13" s="169"/>
      <c r="FW13" s="169"/>
    </row>
    <row r="14" spans="1:179" s="170" customFormat="1" x14ac:dyDescent="0.25">
      <c r="A14" s="30" t="s">
        <v>38</v>
      </c>
      <c r="B14" s="171">
        <v>251</v>
      </c>
      <c r="C14" s="112">
        <v>154</v>
      </c>
      <c r="D14" s="113">
        <v>95</v>
      </c>
      <c r="E14" s="114">
        <v>2</v>
      </c>
      <c r="F14" s="115">
        <v>0</v>
      </c>
      <c r="G14" s="172">
        <v>176</v>
      </c>
      <c r="H14" s="112">
        <v>110</v>
      </c>
      <c r="I14" s="113">
        <v>66</v>
      </c>
      <c r="J14" s="114">
        <v>0</v>
      </c>
      <c r="K14" s="116">
        <v>0</v>
      </c>
      <c r="L14" s="117">
        <v>62</v>
      </c>
      <c r="M14" s="112">
        <v>35</v>
      </c>
      <c r="N14" s="113">
        <v>27</v>
      </c>
      <c r="O14" s="114">
        <v>0</v>
      </c>
      <c r="P14" s="118">
        <v>0</v>
      </c>
      <c r="Q14" s="40">
        <f t="shared" si="1"/>
        <v>0.56451612903225812</v>
      </c>
      <c r="R14" s="119">
        <v>61</v>
      </c>
      <c r="S14" s="112">
        <v>34</v>
      </c>
      <c r="T14" s="113">
        <v>27</v>
      </c>
      <c r="U14" s="114">
        <v>0</v>
      </c>
      <c r="V14" s="115">
        <v>0</v>
      </c>
      <c r="W14" s="173">
        <v>1</v>
      </c>
      <c r="X14" s="121">
        <v>1</v>
      </c>
      <c r="Y14" s="122">
        <v>0</v>
      </c>
      <c r="Z14" s="123">
        <v>0</v>
      </c>
      <c r="AA14" s="124">
        <v>0</v>
      </c>
      <c r="AB14" s="47">
        <f t="shared" si="4"/>
        <v>62</v>
      </c>
      <c r="AC14" s="48">
        <f t="shared" si="2"/>
        <v>35</v>
      </c>
      <c r="AD14" s="48">
        <f t="shared" si="2"/>
        <v>27</v>
      </c>
      <c r="AE14" s="48">
        <f t="shared" si="2"/>
        <v>0</v>
      </c>
      <c r="AF14" s="49">
        <f t="shared" si="2"/>
        <v>0</v>
      </c>
      <c r="AG14" s="120">
        <v>6</v>
      </c>
      <c r="AH14" s="126">
        <v>3</v>
      </c>
      <c r="AI14" s="126">
        <v>3</v>
      </c>
      <c r="AJ14" s="126">
        <v>0</v>
      </c>
      <c r="AK14" s="127">
        <v>0</v>
      </c>
      <c r="AL14" s="120">
        <v>56</v>
      </c>
      <c r="AM14" s="126">
        <v>32</v>
      </c>
      <c r="AN14" s="126">
        <v>24</v>
      </c>
      <c r="AO14" s="126">
        <v>0</v>
      </c>
      <c r="AP14" s="127">
        <v>0</v>
      </c>
      <c r="AQ14" s="54">
        <f>AG14+AL14</f>
        <v>62</v>
      </c>
      <c r="AR14" s="48">
        <f t="shared" si="3"/>
        <v>35</v>
      </c>
      <c r="AS14" s="48">
        <f t="shared" si="3"/>
        <v>27</v>
      </c>
      <c r="AT14" s="48">
        <f t="shared" si="3"/>
        <v>0</v>
      </c>
      <c r="AU14" s="55">
        <f t="shared" si="3"/>
        <v>0</v>
      </c>
      <c r="AV14" s="117">
        <v>0</v>
      </c>
      <c r="AW14" s="112">
        <v>0</v>
      </c>
      <c r="AX14" s="114">
        <v>0</v>
      </c>
      <c r="AY14" s="116">
        <v>0</v>
      </c>
      <c r="AZ14" s="116">
        <v>0</v>
      </c>
      <c r="BA14" s="117">
        <v>2</v>
      </c>
      <c r="BB14" s="112">
        <v>1</v>
      </c>
      <c r="BC14" s="114">
        <v>1</v>
      </c>
      <c r="BD14" s="116">
        <v>0</v>
      </c>
      <c r="BE14" s="115">
        <v>0</v>
      </c>
      <c r="BF14" s="119">
        <v>16</v>
      </c>
      <c r="BG14" s="112">
        <v>9</v>
      </c>
      <c r="BH14" s="114">
        <v>7</v>
      </c>
      <c r="BI14" s="116">
        <v>0</v>
      </c>
      <c r="BJ14" s="116">
        <v>0</v>
      </c>
      <c r="BK14" s="117">
        <v>43</v>
      </c>
      <c r="BL14" s="112">
        <v>25</v>
      </c>
      <c r="BM14" s="114">
        <v>18</v>
      </c>
      <c r="BN14" s="118">
        <v>0</v>
      </c>
      <c r="BO14" s="115">
        <v>0</v>
      </c>
      <c r="BP14" s="120">
        <v>1</v>
      </c>
      <c r="BQ14" s="121">
        <v>0</v>
      </c>
      <c r="BR14" s="123">
        <v>1</v>
      </c>
      <c r="BS14" s="174">
        <v>0</v>
      </c>
      <c r="BT14" s="175">
        <v>0</v>
      </c>
      <c r="BU14" s="134">
        <f t="shared" si="0"/>
        <v>62</v>
      </c>
      <c r="BV14" s="135">
        <f t="shared" si="0"/>
        <v>35</v>
      </c>
      <c r="BW14" s="135">
        <f t="shared" si="0"/>
        <v>27</v>
      </c>
      <c r="BX14" s="136">
        <f t="shared" si="0"/>
        <v>0</v>
      </c>
      <c r="BY14" s="137">
        <f t="shared" si="0"/>
        <v>0</v>
      </c>
      <c r="BZ14" s="117">
        <v>1</v>
      </c>
      <c r="CA14" s="112">
        <v>0</v>
      </c>
      <c r="CB14" s="114">
        <v>1</v>
      </c>
      <c r="CC14" s="118">
        <v>0</v>
      </c>
      <c r="CD14" s="115">
        <v>0</v>
      </c>
      <c r="CE14" s="119">
        <v>0</v>
      </c>
      <c r="CF14" s="112">
        <v>0</v>
      </c>
      <c r="CG14" s="114">
        <v>0</v>
      </c>
      <c r="CH14" s="118">
        <v>0</v>
      </c>
      <c r="CI14" s="116">
        <v>0</v>
      </c>
      <c r="CJ14" s="117">
        <v>0</v>
      </c>
      <c r="CK14" s="138">
        <v>0</v>
      </c>
      <c r="CL14" s="114">
        <v>0</v>
      </c>
      <c r="CM14" s="139">
        <v>0</v>
      </c>
      <c r="CN14" s="140">
        <v>0</v>
      </c>
      <c r="CO14" s="119">
        <v>0</v>
      </c>
      <c r="CP14" s="112">
        <v>0</v>
      </c>
      <c r="CQ14" s="114">
        <v>0</v>
      </c>
      <c r="CR14" s="118">
        <v>0</v>
      </c>
      <c r="CS14" s="115">
        <v>0</v>
      </c>
      <c r="CT14" s="141">
        <v>12</v>
      </c>
      <c r="CU14" s="121">
        <v>7</v>
      </c>
      <c r="CV14" s="123">
        <v>5</v>
      </c>
      <c r="CW14" s="142">
        <v>0</v>
      </c>
      <c r="CX14" s="124">
        <v>0</v>
      </c>
      <c r="CY14" s="119">
        <v>49</v>
      </c>
      <c r="CZ14" s="112">
        <v>28</v>
      </c>
      <c r="DA14" s="114">
        <v>21</v>
      </c>
      <c r="DB14" s="118">
        <v>0</v>
      </c>
      <c r="DC14" s="115">
        <v>0</v>
      </c>
      <c r="DD14" s="176">
        <v>0</v>
      </c>
      <c r="DE14" s="169"/>
      <c r="DF14" s="169"/>
      <c r="DG14" s="169"/>
      <c r="DH14" s="169"/>
      <c r="DI14" s="169"/>
      <c r="DJ14" s="169"/>
      <c r="DK14" s="169"/>
      <c r="DL14" s="169"/>
      <c r="DM14" s="169"/>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row>
    <row r="15" spans="1:179" s="172" customFormat="1" x14ac:dyDescent="0.25">
      <c r="A15" s="177" t="s">
        <v>39</v>
      </c>
      <c r="B15" s="145">
        <v>454</v>
      </c>
      <c r="C15" s="146">
        <v>192</v>
      </c>
      <c r="D15" s="147">
        <v>167</v>
      </c>
      <c r="E15" s="148">
        <v>6</v>
      </c>
      <c r="F15" s="149">
        <v>89</v>
      </c>
      <c r="G15" s="150">
        <v>0</v>
      </c>
      <c r="H15" s="146">
        <v>0</v>
      </c>
      <c r="I15" s="147">
        <v>0</v>
      </c>
      <c r="J15" s="148">
        <v>0</v>
      </c>
      <c r="K15" s="151">
        <v>0</v>
      </c>
      <c r="L15" s="152">
        <v>75</v>
      </c>
      <c r="M15" s="146">
        <v>48</v>
      </c>
      <c r="N15" s="147">
        <v>25</v>
      </c>
      <c r="O15" s="148">
        <v>2</v>
      </c>
      <c r="P15" s="153">
        <v>0</v>
      </c>
      <c r="Q15" s="83">
        <f>M15/L15</f>
        <v>0.64</v>
      </c>
      <c r="R15" s="154">
        <v>73</v>
      </c>
      <c r="S15" s="146">
        <v>48</v>
      </c>
      <c r="T15" s="147">
        <v>23</v>
      </c>
      <c r="U15" s="148">
        <v>2</v>
      </c>
      <c r="V15" s="78">
        <v>0</v>
      </c>
      <c r="W15" s="155">
        <v>2</v>
      </c>
      <c r="X15" s="156">
        <v>0</v>
      </c>
      <c r="Y15" s="157">
        <v>2</v>
      </c>
      <c r="Z15" s="158">
        <v>0</v>
      </c>
      <c r="AA15" s="159">
        <v>0</v>
      </c>
      <c r="AB15" s="90">
        <f>R15+W15</f>
        <v>75</v>
      </c>
      <c r="AC15" s="91">
        <f t="shared" si="2"/>
        <v>48</v>
      </c>
      <c r="AD15" s="91">
        <f t="shared" si="2"/>
        <v>25</v>
      </c>
      <c r="AE15" s="91">
        <f t="shared" si="2"/>
        <v>2</v>
      </c>
      <c r="AF15" s="92">
        <f>V15+AA15</f>
        <v>0</v>
      </c>
      <c r="AG15" s="178">
        <v>2</v>
      </c>
      <c r="AH15" s="160">
        <v>0</v>
      </c>
      <c r="AI15" s="160">
        <v>2</v>
      </c>
      <c r="AJ15" s="160">
        <v>0</v>
      </c>
      <c r="AK15" s="161">
        <v>0</v>
      </c>
      <c r="AL15" s="97">
        <v>73</v>
      </c>
      <c r="AM15" s="160">
        <v>48</v>
      </c>
      <c r="AN15" s="160">
        <v>23</v>
      </c>
      <c r="AO15" s="160">
        <v>2</v>
      </c>
      <c r="AP15" s="161">
        <v>0</v>
      </c>
      <c r="AQ15" s="97">
        <f>AG15+AL15</f>
        <v>75</v>
      </c>
      <c r="AR15" s="91">
        <f t="shared" si="3"/>
        <v>48</v>
      </c>
      <c r="AS15" s="91">
        <f>AI15+AN15</f>
        <v>25</v>
      </c>
      <c r="AT15" s="91">
        <f t="shared" si="3"/>
        <v>2</v>
      </c>
      <c r="AU15" s="98">
        <f t="shared" si="3"/>
        <v>0</v>
      </c>
      <c r="AV15" s="179">
        <v>0</v>
      </c>
      <c r="AW15" s="146">
        <v>0</v>
      </c>
      <c r="AX15" s="148">
        <v>0</v>
      </c>
      <c r="AY15" s="151">
        <v>0</v>
      </c>
      <c r="AZ15" s="151">
        <v>0</v>
      </c>
      <c r="BA15" s="152">
        <v>0</v>
      </c>
      <c r="BB15" s="146">
        <v>0</v>
      </c>
      <c r="BC15" s="148">
        <v>0</v>
      </c>
      <c r="BD15" s="151">
        <v>0</v>
      </c>
      <c r="BE15" s="149">
        <v>0</v>
      </c>
      <c r="BF15" s="154">
        <v>7</v>
      </c>
      <c r="BG15" s="146">
        <v>3</v>
      </c>
      <c r="BH15" s="148">
        <v>4</v>
      </c>
      <c r="BI15" s="151">
        <v>0</v>
      </c>
      <c r="BJ15" s="151">
        <v>0</v>
      </c>
      <c r="BK15" s="152">
        <v>68</v>
      </c>
      <c r="BL15" s="146">
        <v>45</v>
      </c>
      <c r="BM15" s="148">
        <v>21</v>
      </c>
      <c r="BN15" s="153">
        <v>2</v>
      </c>
      <c r="BO15" s="149">
        <v>0</v>
      </c>
      <c r="BP15" s="155">
        <v>0</v>
      </c>
      <c r="BQ15" s="156">
        <v>0</v>
      </c>
      <c r="BR15" s="158">
        <v>0</v>
      </c>
      <c r="BS15" s="162">
        <v>0</v>
      </c>
      <c r="BT15" s="159">
        <v>0</v>
      </c>
      <c r="BU15" s="100">
        <f t="shared" si="0"/>
        <v>75</v>
      </c>
      <c r="BV15" s="101">
        <f t="shared" si="0"/>
        <v>48</v>
      </c>
      <c r="BW15" s="101">
        <f t="shared" si="0"/>
        <v>25</v>
      </c>
      <c r="BX15" s="102">
        <f t="shared" si="0"/>
        <v>2</v>
      </c>
      <c r="BY15" s="103">
        <f t="shared" si="0"/>
        <v>0</v>
      </c>
      <c r="BZ15" s="152">
        <v>0</v>
      </c>
      <c r="CA15" s="146">
        <v>0</v>
      </c>
      <c r="CB15" s="148">
        <v>0</v>
      </c>
      <c r="CC15" s="153">
        <v>0</v>
      </c>
      <c r="CD15" s="149">
        <v>0</v>
      </c>
      <c r="CE15" s="154">
        <v>0</v>
      </c>
      <c r="CF15" s="146">
        <v>0</v>
      </c>
      <c r="CG15" s="148">
        <v>0</v>
      </c>
      <c r="CH15" s="153">
        <v>0</v>
      </c>
      <c r="CI15" s="151">
        <v>0</v>
      </c>
      <c r="CJ15" s="152">
        <v>0</v>
      </c>
      <c r="CK15" s="163">
        <v>0</v>
      </c>
      <c r="CL15" s="148">
        <v>0</v>
      </c>
      <c r="CM15" s="164">
        <v>0</v>
      </c>
      <c r="CN15" s="165">
        <v>0</v>
      </c>
      <c r="CO15" s="154">
        <v>0</v>
      </c>
      <c r="CP15" s="146">
        <v>0</v>
      </c>
      <c r="CQ15" s="148">
        <v>0</v>
      </c>
      <c r="CR15" s="153">
        <v>0</v>
      </c>
      <c r="CS15" s="149">
        <v>0</v>
      </c>
      <c r="CT15" s="166">
        <v>0</v>
      </c>
      <c r="CU15" s="156">
        <v>0</v>
      </c>
      <c r="CV15" s="158">
        <v>0</v>
      </c>
      <c r="CW15" s="167">
        <v>0</v>
      </c>
      <c r="CX15" s="159">
        <v>0</v>
      </c>
      <c r="CY15" s="155">
        <v>75</v>
      </c>
      <c r="CZ15" s="156">
        <v>48</v>
      </c>
      <c r="DA15" s="158">
        <v>25</v>
      </c>
      <c r="DB15" s="167">
        <v>2</v>
      </c>
      <c r="DC15" s="159">
        <v>0</v>
      </c>
      <c r="DD15" s="168">
        <v>0</v>
      </c>
      <c r="DE15" s="180"/>
      <c r="DF15" s="180"/>
      <c r="DG15" s="180"/>
      <c r="DH15" s="180"/>
      <c r="DI15" s="180"/>
      <c r="DJ15" s="180"/>
      <c r="DK15" s="180"/>
      <c r="DL15" s="180"/>
      <c r="DM15" s="180"/>
      <c r="DN15" s="180"/>
      <c r="DO15" s="180"/>
      <c r="DP15" s="180"/>
      <c r="DQ15" s="180"/>
      <c r="DR15" s="180"/>
      <c r="DS15" s="180"/>
      <c r="DT15" s="180"/>
      <c r="DU15" s="180"/>
      <c r="DV15" s="180"/>
      <c r="DW15" s="180"/>
      <c r="DX15" s="180"/>
      <c r="DY15" s="180"/>
      <c r="DZ15" s="180"/>
      <c r="EA15" s="180"/>
      <c r="EB15" s="180"/>
      <c r="EC15" s="180"/>
      <c r="ED15" s="180"/>
      <c r="EE15" s="180"/>
      <c r="EF15" s="180"/>
      <c r="EG15" s="180"/>
      <c r="EH15" s="180"/>
      <c r="EI15" s="180"/>
      <c r="EJ15" s="180"/>
      <c r="EK15" s="180"/>
      <c r="EL15" s="180"/>
      <c r="EM15" s="180"/>
      <c r="EN15" s="180"/>
      <c r="EO15" s="180"/>
      <c r="EP15" s="180"/>
      <c r="EQ15" s="180"/>
      <c r="ER15" s="180"/>
      <c r="ES15" s="180"/>
      <c r="ET15" s="180"/>
      <c r="EU15" s="180"/>
      <c r="EV15" s="180"/>
      <c r="EW15" s="180"/>
      <c r="EX15" s="180"/>
      <c r="EY15" s="180"/>
      <c r="EZ15" s="180"/>
      <c r="FA15" s="180"/>
      <c r="FB15" s="180"/>
      <c r="FC15" s="180"/>
      <c r="FD15" s="180"/>
      <c r="FE15" s="180"/>
      <c r="FF15" s="180"/>
      <c r="FG15" s="180"/>
      <c r="FH15" s="180"/>
      <c r="FI15" s="180"/>
      <c r="FJ15" s="180"/>
      <c r="FK15" s="180"/>
      <c r="FL15" s="180"/>
      <c r="FM15" s="180"/>
      <c r="FN15" s="180"/>
      <c r="FO15" s="180"/>
      <c r="FP15" s="180"/>
      <c r="FQ15" s="180"/>
      <c r="FR15" s="180"/>
      <c r="FS15" s="180"/>
      <c r="FT15" s="180"/>
      <c r="FU15" s="180"/>
      <c r="FV15" s="180"/>
      <c r="FW15" s="180"/>
    </row>
    <row r="16" spans="1:179" s="170" customFormat="1" x14ac:dyDescent="0.25">
      <c r="A16" s="181" t="s">
        <v>40</v>
      </c>
      <c r="B16" s="171">
        <v>543</v>
      </c>
      <c r="C16" s="112">
        <v>330</v>
      </c>
      <c r="D16" s="113">
        <v>213</v>
      </c>
      <c r="E16" s="114">
        <v>0</v>
      </c>
      <c r="F16" s="115">
        <v>0</v>
      </c>
      <c r="G16" s="182">
        <v>218</v>
      </c>
      <c r="H16" s="112">
        <v>124</v>
      </c>
      <c r="I16" s="113">
        <v>94</v>
      </c>
      <c r="J16" s="114">
        <v>0</v>
      </c>
      <c r="K16" s="116">
        <v>0</v>
      </c>
      <c r="L16" s="117">
        <v>179</v>
      </c>
      <c r="M16" s="112">
        <v>102</v>
      </c>
      <c r="N16" s="113">
        <v>77</v>
      </c>
      <c r="O16" s="114">
        <v>0</v>
      </c>
      <c r="P16" s="118">
        <v>0</v>
      </c>
      <c r="Q16" s="40">
        <f t="shared" si="1"/>
        <v>0.56983240223463683</v>
      </c>
      <c r="R16" s="119">
        <v>140</v>
      </c>
      <c r="S16" s="112">
        <v>85</v>
      </c>
      <c r="T16" s="113">
        <v>55</v>
      </c>
      <c r="U16" s="114">
        <v>0</v>
      </c>
      <c r="V16" s="115">
        <v>0</v>
      </c>
      <c r="W16" s="120">
        <v>39</v>
      </c>
      <c r="X16" s="121">
        <v>17</v>
      </c>
      <c r="Y16" s="122">
        <v>22</v>
      </c>
      <c r="Z16" s="123">
        <v>0</v>
      </c>
      <c r="AA16" s="124">
        <v>0</v>
      </c>
      <c r="AB16" s="47">
        <f t="shared" ref="AB16:AB26" si="5">R16+W16</f>
        <v>179</v>
      </c>
      <c r="AC16" s="48">
        <f t="shared" si="2"/>
        <v>102</v>
      </c>
      <c r="AD16" s="48">
        <f t="shared" si="2"/>
        <v>77</v>
      </c>
      <c r="AE16" s="48">
        <f t="shared" si="2"/>
        <v>0</v>
      </c>
      <c r="AF16" s="49">
        <f t="shared" si="2"/>
        <v>0</v>
      </c>
      <c r="AG16" s="125">
        <v>21</v>
      </c>
      <c r="AH16" s="126">
        <v>11</v>
      </c>
      <c r="AI16" s="126">
        <v>10</v>
      </c>
      <c r="AJ16" s="126">
        <v>0</v>
      </c>
      <c r="AK16" s="127">
        <v>0</v>
      </c>
      <c r="AL16" s="120">
        <v>158</v>
      </c>
      <c r="AM16" s="126">
        <v>91</v>
      </c>
      <c r="AN16" s="126">
        <v>67</v>
      </c>
      <c r="AO16" s="126">
        <v>0</v>
      </c>
      <c r="AP16" s="127">
        <v>0</v>
      </c>
      <c r="AQ16" s="54">
        <f t="shared" ref="AQ16:AQ26" si="6">AG16+AL16</f>
        <v>179</v>
      </c>
      <c r="AR16" s="48">
        <f t="shared" si="3"/>
        <v>102</v>
      </c>
      <c r="AS16" s="48">
        <f t="shared" si="3"/>
        <v>77</v>
      </c>
      <c r="AT16" s="48">
        <f>AJ16+AO16</f>
        <v>0</v>
      </c>
      <c r="AU16" s="55">
        <f t="shared" si="3"/>
        <v>0</v>
      </c>
      <c r="AV16" s="117">
        <v>0</v>
      </c>
      <c r="AW16" s="112">
        <v>0</v>
      </c>
      <c r="AX16" s="114">
        <v>0</v>
      </c>
      <c r="AY16" s="116">
        <v>0</v>
      </c>
      <c r="AZ16" s="116">
        <v>0</v>
      </c>
      <c r="BA16" s="117">
        <v>1</v>
      </c>
      <c r="BB16" s="112">
        <v>0</v>
      </c>
      <c r="BC16" s="114">
        <v>1</v>
      </c>
      <c r="BD16" s="116">
        <v>0</v>
      </c>
      <c r="BE16" s="115">
        <v>0</v>
      </c>
      <c r="BF16" s="119">
        <v>15</v>
      </c>
      <c r="BG16" s="112">
        <v>7</v>
      </c>
      <c r="BH16" s="114">
        <v>8</v>
      </c>
      <c r="BI16" s="116">
        <v>0</v>
      </c>
      <c r="BJ16" s="116">
        <v>0</v>
      </c>
      <c r="BK16" s="117">
        <v>49</v>
      </c>
      <c r="BL16" s="112">
        <v>31</v>
      </c>
      <c r="BM16" s="114">
        <v>18</v>
      </c>
      <c r="BN16" s="118">
        <v>0</v>
      </c>
      <c r="BO16" s="115">
        <v>0</v>
      </c>
      <c r="BP16" s="120">
        <v>114</v>
      </c>
      <c r="BQ16" s="121">
        <v>64</v>
      </c>
      <c r="BR16" s="123">
        <v>50</v>
      </c>
      <c r="BS16" s="133">
        <v>0</v>
      </c>
      <c r="BT16" s="124">
        <v>0</v>
      </c>
      <c r="BU16" s="134">
        <f t="shared" si="0"/>
        <v>179</v>
      </c>
      <c r="BV16" s="135">
        <f t="shared" si="0"/>
        <v>102</v>
      </c>
      <c r="BW16" s="135">
        <f t="shared" si="0"/>
        <v>77</v>
      </c>
      <c r="BX16" s="136">
        <f t="shared" si="0"/>
        <v>0</v>
      </c>
      <c r="BY16" s="137">
        <f t="shared" si="0"/>
        <v>0</v>
      </c>
      <c r="BZ16" s="117">
        <v>0</v>
      </c>
      <c r="CA16" s="112">
        <v>0</v>
      </c>
      <c r="CB16" s="114">
        <v>0</v>
      </c>
      <c r="CC16" s="118">
        <v>0</v>
      </c>
      <c r="CD16" s="115">
        <v>0</v>
      </c>
      <c r="CE16" s="119">
        <v>3</v>
      </c>
      <c r="CF16" s="112">
        <v>1</v>
      </c>
      <c r="CG16" s="114">
        <v>2</v>
      </c>
      <c r="CH16" s="118">
        <v>0</v>
      </c>
      <c r="CI16" s="116">
        <v>0</v>
      </c>
      <c r="CJ16" s="117">
        <v>1</v>
      </c>
      <c r="CK16" s="138">
        <v>1</v>
      </c>
      <c r="CL16" s="114">
        <v>0</v>
      </c>
      <c r="CM16" s="139">
        <v>0</v>
      </c>
      <c r="CN16" s="140">
        <v>0</v>
      </c>
      <c r="CO16" s="119">
        <v>2</v>
      </c>
      <c r="CP16" s="112">
        <v>2</v>
      </c>
      <c r="CQ16" s="114">
        <v>0</v>
      </c>
      <c r="CR16" s="118">
        <v>0</v>
      </c>
      <c r="CS16" s="115">
        <v>0</v>
      </c>
      <c r="CT16" s="141">
        <v>27</v>
      </c>
      <c r="CU16" s="121">
        <v>11</v>
      </c>
      <c r="CV16" s="123">
        <v>16</v>
      </c>
      <c r="CW16" s="142">
        <v>0</v>
      </c>
      <c r="CX16" s="124">
        <v>0</v>
      </c>
      <c r="CY16" s="120">
        <v>146</v>
      </c>
      <c r="CZ16" s="121">
        <v>87</v>
      </c>
      <c r="DA16" s="123">
        <v>59</v>
      </c>
      <c r="DB16" s="142">
        <v>0</v>
      </c>
      <c r="DC16" s="124">
        <v>0</v>
      </c>
      <c r="DD16" s="176">
        <v>0</v>
      </c>
      <c r="DE16" s="169"/>
      <c r="DF16" s="169"/>
      <c r="DG16" s="169"/>
      <c r="DH16" s="169"/>
      <c r="DI16" s="169"/>
      <c r="DJ16" s="169"/>
      <c r="DK16" s="169"/>
      <c r="DL16" s="169"/>
      <c r="DM16" s="169"/>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169"/>
      <c r="FF16" s="169"/>
      <c r="FG16" s="169"/>
      <c r="FH16" s="169"/>
      <c r="FI16" s="169"/>
      <c r="FJ16" s="169"/>
      <c r="FK16" s="169"/>
      <c r="FL16" s="169"/>
      <c r="FM16" s="169"/>
      <c r="FN16" s="169"/>
      <c r="FO16" s="169"/>
      <c r="FP16" s="169"/>
      <c r="FQ16" s="169"/>
      <c r="FR16" s="169"/>
      <c r="FS16" s="169"/>
      <c r="FT16" s="169"/>
      <c r="FU16" s="169"/>
      <c r="FV16" s="169"/>
      <c r="FW16" s="169"/>
    </row>
    <row r="17" spans="1:179" s="172" customFormat="1" x14ac:dyDescent="0.25">
      <c r="A17" s="73" t="s">
        <v>41</v>
      </c>
      <c r="B17" s="145">
        <v>582</v>
      </c>
      <c r="C17" s="146">
        <v>362</v>
      </c>
      <c r="D17" s="147">
        <v>213</v>
      </c>
      <c r="E17" s="148">
        <v>4</v>
      </c>
      <c r="F17" s="149">
        <v>3</v>
      </c>
      <c r="G17" s="183">
        <v>280</v>
      </c>
      <c r="H17" s="146">
        <v>165</v>
      </c>
      <c r="I17" s="147">
        <v>111</v>
      </c>
      <c r="J17" s="148">
        <v>4</v>
      </c>
      <c r="K17" s="151">
        <v>0</v>
      </c>
      <c r="L17" s="152">
        <v>146</v>
      </c>
      <c r="M17" s="146">
        <v>99</v>
      </c>
      <c r="N17" s="147">
        <v>46</v>
      </c>
      <c r="O17" s="148">
        <v>1</v>
      </c>
      <c r="P17" s="153">
        <v>0</v>
      </c>
      <c r="Q17" s="83">
        <f t="shared" si="1"/>
        <v>0.67808219178082196</v>
      </c>
      <c r="R17" s="154">
        <v>141</v>
      </c>
      <c r="S17" s="146">
        <v>94</v>
      </c>
      <c r="T17" s="147">
        <v>46</v>
      </c>
      <c r="U17" s="148">
        <v>1</v>
      </c>
      <c r="V17" s="149">
        <v>0</v>
      </c>
      <c r="W17" s="155">
        <v>5</v>
      </c>
      <c r="X17" s="156">
        <v>5</v>
      </c>
      <c r="Y17" s="157">
        <v>0</v>
      </c>
      <c r="Z17" s="158">
        <v>0</v>
      </c>
      <c r="AA17" s="159">
        <v>0</v>
      </c>
      <c r="AB17" s="90">
        <f t="shared" si="5"/>
        <v>146</v>
      </c>
      <c r="AC17" s="91">
        <f t="shared" si="2"/>
        <v>99</v>
      </c>
      <c r="AD17" s="91">
        <f>T17+Y17</f>
        <v>46</v>
      </c>
      <c r="AE17" s="91">
        <f>U17+Z17</f>
        <v>1</v>
      </c>
      <c r="AF17" s="92">
        <f>V17+AA17</f>
        <v>0</v>
      </c>
      <c r="AG17" s="178">
        <v>45</v>
      </c>
      <c r="AH17" s="160">
        <v>29</v>
      </c>
      <c r="AI17" s="160">
        <v>16</v>
      </c>
      <c r="AJ17" s="160">
        <v>0</v>
      </c>
      <c r="AK17" s="161">
        <v>0</v>
      </c>
      <c r="AL17" s="97">
        <v>101</v>
      </c>
      <c r="AM17" s="160">
        <v>70</v>
      </c>
      <c r="AN17" s="160">
        <v>30</v>
      </c>
      <c r="AO17" s="160">
        <v>1</v>
      </c>
      <c r="AP17" s="161">
        <v>0</v>
      </c>
      <c r="AQ17" s="97">
        <v>146</v>
      </c>
      <c r="AR17" s="91">
        <v>99</v>
      </c>
      <c r="AS17" s="91">
        <v>46</v>
      </c>
      <c r="AT17" s="91">
        <v>1</v>
      </c>
      <c r="AU17" s="98">
        <v>0</v>
      </c>
      <c r="AV17" s="152">
        <v>0</v>
      </c>
      <c r="AW17" s="146">
        <v>0</v>
      </c>
      <c r="AX17" s="148">
        <v>0</v>
      </c>
      <c r="AY17" s="151">
        <v>0</v>
      </c>
      <c r="AZ17" s="151">
        <v>0</v>
      </c>
      <c r="BA17" s="152">
        <v>3</v>
      </c>
      <c r="BB17" s="146">
        <v>1</v>
      </c>
      <c r="BC17" s="148">
        <v>2</v>
      </c>
      <c r="BD17" s="151">
        <v>0</v>
      </c>
      <c r="BE17" s="149">
        <v>0</v>
      </c>
      <c r="BF17" s="154">
        <v>53</v>
      </c>
      <c r="BG17" s="146">
        <v>31</v>
      </c>
      <c r="BH17" s="148">
        <v>22</v>
      </c>
      <c r="BI17" s="151">
        <v>0</v>
      </c>
      <c r="BJ17" s="151">
        <v>0</v>
      </c>
      <c r="BK17" s="152">
        <v>90</v>
      </c>
      <c r="BL17" s="146">
        <v>67</v>
      </c>
      <c r="BM17" s="148">
        <v>22</v>
      </c>
      <c r="BN17" s="153">
        <v>1</v>
      </c>
      <c r="BO17" s="149">
        <v>0</v>
      </c>
      <c r="BP17" s="155">
        <v>0</v>
      </c>
      <c r="BQ17" s="156">
        <v>0</v>
      </c>
      <c r="BR17" s="158">
        <v>0</v>
      </c>
      <c r="BS17" s="162">
        <v>0</v>
      </c>
      <c r="BT17" s="159">
        <v>0</v>
      </c>
      <c r="BU17" s="100">
        <f t="shared" si="0"/>
        <v>146</v>
      </c>
      <c r="BV17" s="101">
        <f t="shared" si="0"/>
        <v>99</v>
      </c>
      <c r="BW17" s="101">
        <f t="shared" si="0"/>
        <v>46</v>
      </c>
      <c r="BX17" s="102">
        <f t="shared" si="0"/>
        <v>1</v>
      </c>
      <c r="BY17" s="103">
        <f t="shared" si="0"/>
        <v>0</v>
      </c>
      <c r="BZ17" s="152">
        <v>2</v>
      </c>
      <c r="CA17" s="146">
        <v>1</v>
      </c>
      <c r="CB17" s="148">
        <v>1</v>
      </c>
      <c r="CC17" s="153">
        <v>0</v>
      </c>
      <c r="CD17" s="149">
        <v>0</v>
      </c>
      <c r="CE17" s="154">
        <v>2</v>
      </c>
      <c r="CF17" s="146">
        <v>1</v>
      </c>
      <c r="CG17" s="148">
        <v>1</v>
      </c>
      <c r="CH17" s="153">
        <v>0</v>
      </c>
      <c r="CI17" s="151">
        <v>0</v>
      </c>
      <c r="CJ17" s="152">
        <v>0</v>
      </c>
      <c r="CK17" s="163">
        <v>0</v>
      </c>
      <c r="CL17" s="148">
        <v>0</v>
      </c>
      <c r="CM17" s="164">
        <v>0</v>
      </c>
      <c r="CN17" s="165">
        <v>0</v>
      </c>
      <c r="CO17" s="154">
        <v>0</v>
      </c>
      <c r="CP17" s="146">
        <v>0</v>
      </c>
      <c r="CQ17" s="148">
        <v>0</v>
      </c>
      <c r="CR17" s="153">
        <v>0</v>
      </c>
      <c r="CS17" s="149">
        <v>0</v>
      </c>
      <c r="CT17" s="166">
        <v>61</v>
      </c>
      <c r="CU17" s="156">
        <v>43</v>
      </c>
      <c r="CV17" s="158">
        <v>18</v>
      </c>
      <c r="CW17" s="167">
        <v>0</v>
      </c>
      <c r="CX17" s="159">
        <v>0</v>
      </c>
      <c r="CY17" s="155">
        <v>81</v>
      </c>
      <c r="CZ17" s="156">
        <v>54</v>
      </c>
      <c r="DA17" s="158">
        <v>26</v>
      </c>
      <c r="DB17" s="167">
        <v>1</v>
      </c>
      <c r="DC17" s="159">
        <v>0</v>
      </c>
      <c r="DD17" s="168">
        <v>0</v>
      </c>
      <c r="DE17" s="180"/>
      <c r="DF17" s="180"/>
      <c r="DG17" s="180"/>
      <c r="DH17" s="180"/>
      <c r="DI17" s="180"/>
      <c r="DJ17" s="180"/>
      <c r="DK17" s="180"/>
      <c r="DL17" s="180"/>
      <c r="DM17" s="180"/>
      <c r="DN17" s="180"/>
      <c r="DO17" s="180"/>
      <c r="DP17" s="180"/>
      <c r="DQ17" s="180"/>
      <c r="DR17" s="180"/>
      <c r="DS17" s="180"/>
      <c r="DT17" s="180"/>
      <c r="DU17" s="180"/>
      <c r="DV17" s="180"/>
      <c r="DW17" s="180"/>
      <c r="DX17" s="180"/>
      <c r="DY17" s="180"/>
      <c r="DZ17" s="180"/>
      <c r="EA17" s="180"/>
      <c r="EB17" s="180"/>
      <c r="EC17" s="180"/>
      <c r="ED17" s="180"/>
      <c r="EE17" s="180"/>
      <c r="EF17" s="180"/>
      <c r="EG17" s="180"/>
      <c r="EH17" s="180"/>
      <c r="EI17" s="180"/>
      <c r="EJ17" s="180"/>
      <c r="EK17" s="180"/>
      <c r="EL17" s="180"/>
      <c r="EM17" s="180"/>
      <c r="EN17" s="180"/>
      <c r="EO17" s="180"/>
      <c r="EP17" s="180"/>
      <c r="EQ17" s="180"/>
      <c r="ER17" s="180"/>
      <c r="ES17" s="180"/>
      <c r="ET17" s="180"/>
      <c r="EU17" s="180"/>
      <c r="EV17" s="180"/>
      <c r="EW17" s="180"/>
      <c r="EX17" s="180"/>
      <c r="EY17" s="180"/>
      <c r="EZ17" s="180"/>
      <c r="FA17" s="180"/>
      <c r="FB17" s="180"/>
      <c r="FC17" s="180"/>
      <c r="FD17" s="180"/>
      <c r="FE17" s="180"/>
      <c r="FF17" s="180"/>
      <c r="FG17" s="180"/>
      <c r="FH17" s="180"/>
      <c r="FI17" s="180"/>
      <c r="FJ17" s="180"/>
      <c r="FK17" s="180"/>
      <c r="FL17" s="180"/>
      <c r="FM17" s="180"/>
      <c r="FN17" s="180"/>
      <c r="FO17" s="180"/>
      <c r="FP17" s="180"/>
      <c r="FQ17" s="180"/>
      <c r="FR17" s="180"/>
      <c r="FS17" s="180"/>
      <c r="FT17" s="180"/>
      <c r="FU17" s="180"/>
      <c r="FV17" s="180"/>
      <c r="FW17" s="180"/>
    </row>
    <row r="18" spans="1:179" s="206" customFormat="1" x14ac:dyDescent="0.25">
      <c r="A18" s="181" t="s">
        <v>42</v>
      </c>
      <c r="B18" s="184">
        <v>822</v>
      </c>
      <c r="C18" s="185">
        <v>531</v>
      </c>
      <c r="D18" s="186">
        <v>277</v>
      </c>
      <c r="E18" s="187">
        <v>14</v>
      </c>
      <c r="F18" s="188">
        <v>0</v>
      </c>
      <c r="G18" s="189">
        <v>619</v>
      </c>
      <c r="H18" s="185">
        <v>400</v>
      </c>
      <c r="I18" s="186">
        <v>210</v>
      </c>
      <c r="J18" s="187">
        <v>9</v>
      </c>
      <c r="K18" s="190">
        <v>0</v>
      </c>
      <c r="L18" s="191">
        <v>317</v>
      </c>
      <c r="M18" s="185">
        <v>200</v>
      </c>
      <c r="N18" s="186">
        <v>111</v>
      </c>
      <c r="O18" s="187">
        <v>6</v>
      </c>
      <c r="P18" s="192">
        <v>0</v>
      </c>
      <c r="Q18" s="40">
        <f t="shared" si="1"/>
        <v>0.63091482649842268</v>
      </c>
      <c r="R18" s="193">
        <v>308</v>
      </c>
      <c r="S18" s="185">
        <v>195</v>
      </c>
      <c r="T18" s="186">
        <v>107</v>
      </c>
      <c r="U18" s="187">
        <v>6</v>
      </c>
      <c r="V18" s="188">
        <v>0</v>
      </c>
      <c r="W18" s="54">
        <v>9</v>
      </c>
      <c r="X18" s="194">
        <v>5</v>
      </c>
      <c r="Y18" s="195">
        <v>4</v>
      </c>
      <c r="Z18" s="196">
        <v>0</v>
      </c>
      <c r="AA18" s="175">
        <v>0</v>
      </c>
      <c r="AB18" s="47">
        <f t="shared" si="5"/>
        <v>317</v>
      </c>
      <c r="AC18" s="48">
        <f t="shared" si="2"/>
        <v>200</v>
      </c>
      <c r="AD18" s="48">
        <f t="shared" si="2"/>
        <v>111</v>
      </c>
      <c r="AE18" s="48">
        <f t="shared" si="2"/>
        <v>6</v>
      </c>
      <c r="AF18" s="49">
        <f t="shared" si="2"/>
        <v>0</v>
      </c>
      <c r="AG18" s="197">
        <v>23</v>
      </c>
      <c r="AH18" s="198">
        <v>13</v>
      </c>
      <c r="AI18" s="198">
        <v>10</v>
      </c>
      <c r="AJ18" s="198">
        <v>0</v>
      </c>
      <c r="AK18" s="199">
        <v>0</v>
      </c>
      <c r="AL18" s="54">
        <v>294</v>
      </c>
      <c r="AM18" s="198">
        <v>187</v>
      </c>
      <c r="AN18" s="198">
        <v>101</v>
      </c>
      <c r="AO18" s="198">
        <v>6</v>
      </c>
      <c r="AP18" s="199">
        <v>0</v>
      </c>
      <c r="AQ18" s="54">
        <f t="shared" si="6"/>
        <v>317</v>
      </c>
      <c r="AR18" s="48">
        <f t="shared" si="3"/>
        <v>200</v>
      </c>
      <c r="AS18" s="48">
        <f t="shared" si="3"/>
        <v>111</v>
      </c>
      <c r="AT18" s="48">
        <f t="shared" si="3"/>
        <v>6</v>
      </c>
      <c r="AU18" s="55">
        <f t="shared" si="3"/>
        <v>0</v>
      </c>
      <c r="AV18" s="191">
        <v>5</v>
      </c>
      <c r="AW18" s="185">
        <v>1</v>
      </c>
      <c r="AX18" s="187">
        <v>4</v>
      </c>
      <c r="AY18" s="190">
        <v>0</v>
      </c>
      <c r="AZ18" s="190">
        <v>0</v>
      </c>
      <c r="BA18" s="191">
        <v>4</v>
      </c>
      <c r="BB18" s="185">
        <v>1</v>
      </c>
      <c r="BC18" s="187">
        <v>3</v>
      </c>
      <c r="BD18" s="190">
        <v>0</v>
      </c>
      <c r="BE18" s="188">
        <v>0</v>
      </c>
      <c r="BF18" s="193">
        <v>52</v>
      </c>
      <c r="BG18" s="185">
        <v>27</v>
      </c>
      <c r="BH18" s="187">
        <v>23</v>
      </c>
      <c r="BI18" s="190">
        <v>2</v>
      </c>
      <c r="BJ18" s="190">
        <v>0</v>
      </c>
      <c r="BK18" s="191">
        <v>256</v>
      </c>
      <c r="BL18" s="185">
        <v>171</v>
      </c>
      <c r="BM18" s="187">
        <v>81</v>
      </c>
      <c r="BN18" s="192">
        <v>4</v>
      </c>
      <c r="BO18" s="188">
        <v>0</v>
      </c>
      <c r="BP18" s="54">
        <v>0</v>
      </c>
      <c r="BQ18" s="194">
        <v>0</v>
      </c>
      <c r="BR18" s="196">
        <v>0</v>
      </c>
      <c r="BS18" s="174">
        <v>0</v>
      </c>
      <c r="BT18" s="175">
        <v>0</v>
      </c>
      <c r="BU18" s="134">
        <f t="shared" si="0"/>
        <v>317</v>
      </c>
      <c r="BV18" s="135">
        <f t="shared" si="0"/>
        <v>200</v>
      </c>
      <c r="BW18" s="135">
        <f t="shared" si="0"/>
        <v>111</v>
      </c>
      <c r="BX18" s="136">
        <f t="shared" si="0"/>
        <v>6</v>
      </c>
      <c r="BY18" s="137">
        <f t="shared" si="0"/>
        <v>0</v>
      </c>
      <c r="BZ18" s="191">
        <v>7</v>
      </c>
      <c r="CA18" s="185">
        <v>3</v>
      </c>
      <c r="CB18" s="187">
        <v>4</v>
      </c>
      <c r="CC18" s="192">
        <v>0</v>
      </c>
      <c r="CD18" s="188">
        <v>0</v>
      </c>
      <c r="CE18" s="193">
        <v>5</v>
      </c>
      <c r="CF18" s="185">
        <v>4</v>
      </c>
      <c r="CG18" s="187">
        <v>1</v>
      </c>
      <c r="CH18" s="192">
        <v>0</v>
      </c>
      <c r="CI18" s="190">
        <v>0</v>
      </c>
      <c r="CJ18" s="191">
        <v>7</v>
      </c>
      <c r="CK18" s="200">
        <v>6</v>
      </c>
      <c r="CL18" s="187">
        <v>1</v>
      </c>
      <c r="CM18" s="201">
        <v>0</v>
      </c>
      <c r="CN18" s="202">
        <v>0</v>
      </c>
      <c r="CO18" s="193">
        <v>1</v>
      </c>
      <c r="CP18" s="185">
        <v>0</v>
      </c>
      <c r="CQ18" s="187">
        <v>1</v>
      </c>
      <c r="CR18" s="192">
        <v>0</v>
      </c>
      <c r="CS18" s="188">
        <v>0</v>
      </c>
      <c r="CT18" s="47">
        <v>297</v>
      </c>
      <c r="CU18" s="194">
        <v>187</v>
      </c>
      <c r="CV18" s="196">
        <v>104</v>
      </c>
      <c r="CW18" s="203">
        <v>6</v>
      </c>
      <c r="CX18" s="175">
        <v>0</v>
      </c>
      <c r="CY18" s="54">
        <v>0</v>
      </c>
      <c r="CZ18" s="194">
        <v>0</v>
      </c>
      <c r="DA18" s="196">
        <v>0</v>
      </c>
      <c r="DB18" s="203">
        <v>0</v>
      </c>
      <c r="DC18" s="175">
        <v>0</v>
      </c>
      <c r="DD18" s="204">
        <v>0</v>
      </c>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row>
    <row r="19" spans="1:179" s="230" customFormat="1" x14ac:dyDescent="0.25">
      <c r="A19" s="207" t="s">
        <v>43</v>
      </c>
      <c r="B19" s="208">
        <v>616</v>
      </c>
      <c r="C19" s="209">
        <v>338</v>
      </c>
      <c r="D19" s="210">
        <v>268</v>
      </c>
      <c r="E19" s="211">
        <v>10</v>
      </c>
      <c r="F19" s="212">
        <v>0</v>
      </c>
      <c r="G19" s="213">
        <v>0</v>
      </c>
      <c r="H19" s="209">
        <v>0</v>
      </c>
      <c r="I19" s="210">
        <v>0</v>
      </c>
      <c r="J19" s="211">
        <v>0</v>
      </c>
      <c r="K19" s="214">
        <v>0</v>
      </c>
      <c r="L19" s="215">
        <v>342</v>
      </c>
      <c r="M19" s="209">
        <v>167</v>
      </c>
      <c r="N19" s="210">
        <v>168</v>
      </c>
      <c r="O19" s="211">
        <v>7</v>
      </c>
      <c r="P19" s="216">
        <v>0</v>
      </c>
      <c r="Q19" s="83">
        <f t="shared" si="1"/>
        <v>0.48830409356725146</v>
      </c>
      <c r="R19" s="217">
        <v>338</v>
      </c>
      <c r="S19" s="209">
        <v>164</v>
      </c>
      <c r="T19" s="210">
        <v>167</v>
      </c>
      <c r="U19" s="211">
        <v>7</v>
      </c>
      <c r="V19" s="212">
        <v>0</v>
      </c>
      <c r="W19" s="96">
        <v>4</v>
      </c>
      <c r="X19" s="218">
        <v>3</v>
      </c>
      <c r="Y19" s="219">
        <v>1</v>
      </c>
      <c r="Z19" s="220">
        <v>0</v>
      </c>
      <c r="AA19" s="221">
        <v>0</v>
      </c>
      <c r="AB19" s="90">
        <f t="shared" si="5"/>
        <v>342</v>
      </c>
      <c r="AC19" s="91">
        <f t="shared" si="2"/>
        <v>167</v>
      </c>
      <c r="AD19" s="91">
        <f t="shared" si="2"/>
        <v>168</v>
      </c>
      <c r="AE19" s="91">
        <f t="shared" si="2"/>
        <v>7</v>
      </c>
      <c r="AF19" s="92">
        <f t="shared" si="2"/>
        <v>0</v>
      </c>
      <c r="AG19" s="93">
        <v>103</v>
      </c>
      <c r="AH19" s="94">
        <v>48</v>
      </c>
      <c r="AI19" s="94">
        <v>53</v>
      </c>
      <c r="AJ19" s="94">
        <v>2</v>
      </c>
      <c r="AK19" s="95">
        <v>0</v>
      </c>
      <c r="AL19" s="96">
        <v>239</v>
      </c>
      <c r="AM19" s="94">
        <v>119</v>
      </c>
      <c r="AN19" s="94">
        <v>115</v>
      </c>
      <c r="AO19" s="94">
        <v>5</v>
      </c>
      <c r="AP19" s="95">
        <v>0</v>
      </c>
      <c r="AQ19" s="97">
        <f t="shared" si="6"/>
        <v>342</v>
      </c>
      <c r="AR19" s="91">
        <f t="shared" si="3"/>
        <v>167</v>
      </c>
      <c r="AS19" s="91">
        <f t="shared" si="3"/>
        <v>168</v>
      </c>
      <c r="AT19" s="91">
        <f t="shared" si="3"/>
        <v>7</v>
      </c>
      <c r="AU19" s="98">
        <f t="shared" si="3"/>
        <v>0</v>
      </c>
      <c r="AV19" s="215">
        <v>2</v>
      </c>
      <c r="AW19" s="209">
        <v>0</v>
      </c>
      <c r="AX19" s="211">
        <v>2</v>
      </c>
      <c r="AY19" s="214">
        <v>0</v>
      </c>
      <c r="AZ19" s="214">
        <v>0</v>
      </c>
      <c r="BA19" s="215">
        <v>24</v>
      </c>
      <c r="BB19" s="209">
        <v>6</v>
      </c>
      <c r="BC19" s="211">
        <v>16</v>
      </c>
      <c r="BD19" s="214">
        <v>2</v>
      </c>
      <c r="BE19" s="212">
        <v>0</v>
      </c>
      <c r="BF19" s="217">
        <v>113</v>
      </c>
      <c r="BG19" s="209">
        <v>47</v>
      </c>
      <c r="BH19" s="211">
        <v>63</v>
      </c>
      <c r="BI19" s="214">
        <v>3</v>
      </c>
      <c r="BJ19" s="214">
        <v>0</v>
      </c>
      <c r="BK19" s="215">
        <v>199</v>
      </c>
      <c r="BL19" s="209">
        <v>111</v>
      </c>
      <c r="BM19" s="211">
        <v>86</v>
      </c>
      <c r="BN19" s="216">
        <v>2</v>
      </c>
      <c r="BO19" s="212">
        <v>0</v>
      </c>
      <c r="BP19" s="96">
        <v>4</v>
      </c>
      <c r="BQ19" s="218">
        <v>3</v>
      </c>
      <c r="BR19" s="220">
        <v>1</v>
      </c>
      <c r="BS19" s="222">
        <v>0</v>
      </c>
      <c r="BT19" s="221">
        <v>0</v>
      </c>
      <c r="BU19" s="100">
        <f t="shared" si="0"/>
        <v>342</v>
      </c>
      <c r="BV19" s="101">
        <f t="shared" si="0"/>
        <v>167</v>
      </c>
      <c r="BW19" s="101">
        <f t="shared" si="0"/>
        <v>168</v>
      </c>
      <c r="BX19" s="102">
        <f t="shared" si="0"/>
        <v>7</v>
      </c>
      <c r="BY19" s="103">
        <f t="shared" si="0"/>
        <v>0</v>
      </c>
      <c r="BZ19" s="215">
        <v>8</v>
      </c>
      <c r="CA19" s="209">
        <v>2</v>
      </c>
      <c r="CB19" s="211">
        <v>6</v>
      </c>
      <c r="CC19" s="216">
        <v>0</v>
      </c>
      <c r="CD19" s="212">
        <v>0</v>
      </c>
      <c r="CE19" s="217">
        <v>5</v>
      </c>
      <c r="CF19" s="209">
        <v>3</v>
      </c>
      <c r="CG19" s="211">
        <v>2</v>
      </c>
      <c r="CH19" s="216">
        <v>0</v>
      </c>
      <c r="CI19" s="214">
        <v>0</v>
      </c>
      <c r="CJ19" s="215">
        <v>5</v>
      </c>
      <c r="CK19" s="223">
        <v>1</v>
      </c>
      <c r="CL19" s="211">
        <v>4</v>
      </c>
      <c r="CM19" s="224">
        <v>0</v>
      </c>
      <c r="CN19" s="225">
        <v>0</v>
      </c>
      <c r="CO19" s="217">
        <v>0</v>
      </c>
      <c r="CP19" s="209">
        <v>0</v>
      </c>
      <c r="CQ19" s="211">
        <v>0</v>
      </c>
      <c r="CR19" s="216">
        <v>0</v>
      </c>
      <c r="CS19" s="212">
        <v>0</v>
      </c>
      <c r="CT19" s="226">
        <v>324</v>
      </c>
      <c r="CU19" s="218">
        <v>161</v>
      </c>
      <c r="CV19" s="220">
        <v>156</v>
      </c>
      <c r="CW19" s="222">
        <v>7</v>
      </c>
      <c r="CX19" s="221">
        <v>0</v>
      </c>
      <c r="CY19" s="96">
        <v>0</v>
      </c>
      <c r="CZ19" s="218">
        <v>0</v>
      </c>
      <c r="DA19" s="220">
        <v>0</v>
      </c>
      <c r="DB19" s="227">
        <v>0</v>
      </c>
      <c r="DC19" s="221">
        <v>0</v>
      </c>
      <c r="DD19" s="228">
        <v>0</v>
      </c>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c r="FS19" s="229"/>
      <c r="FT19" s="229"/>
      <c r="FU19" s="229"/>
      <c r="FV19" s="229"/>
      <c r="FW19" s="229"/>
    </row>
    <row r="20" spans="1:179" s="206" customFormat="1" x14ac:dyDescent="0.25">
      <c r="A20" s="181" t="s">
        <v>44</v>
      </c>
      <c r="B20" s="184">
        <v>651</v>
      </c>
      <c r="C20" s="231">
        <v>379</v>
      </c>
      <c r="D20" s="232">
        <v>272</v>
      </c>
      <c r="E20" s="233">
        <v>0</v>
      </c>
      <c r="F20" s="234">
        <v>0</v>
      </c>
      <c r="G20" s="189">
        <v>0</v>
      </c>
      <c r="H20" s="231">
        <v>0</v>
      </c>
      <c r="I20" s="232">
        <v>0</v>
      </c>
      <c r="J20" s="233">
        <v>0</v>
      </c>
      <c r="K20" s="235">
        <v>0</v>
      </c>
      <c r="L20" s="236">
        <v>132</v>
      </c>
      <c r="M20" s="231">
        <v>82</v>
      </c>
      <c r="N20" s="232">
        <v>50</v>
      </c>
      <c r="O20" s="233">
        <v>0</v>
      </c>
      <c r="P20" s="237">
        <v>0</v>
      </c>
      <c r="Q20" s="40">
        <f t="shared" si="1"/>
        <v>0.62121212121212122</v>
      </c>
      <c r="R20" s="238">
        <v>132</v>
      </c>
      <c r="S20" s="231">
        <v>82</v>
      </c>
      <c r="T20" s="232">
        <v>50</v>
      </c>
      <c r="U20" s="233">
        <v>0</v>
      </c>
      <c r="V20" s="234">
        <v>0</v>
      </c>
      <c r="W20" s="239">
        <v>0</v>
      </c>
      <c r="X20" s="240">
        <v>0</v>
      </c>
      <c r="Y20" s="241">
        <v>0</v>
      </c>
      <c r="Z20" s="242">
        <v>0</v>
      </c>
      <c r="AA20" s="243">
        <v>0</v>
      </c>
      <c r="AB20" s="47">
        <f t="shared" si="5"/>
        <v>132</v>
      </c>
      <c r="AC20" s="48">
        <f t="shared" si="2"/>
        <v>82</v>
      </c>
      <c r="AD20" s="48">
        <f t="shared" si="2"/>
        <v>50</v>
      </c>
      <c r="AE20" s="48">
        <f t="shared" si="2"/>
        <v>0</v>
      </c>
      <c r="AF20" s="49">
        <f t="shared" si="2"/>
        <v>0</v>
      </c>
      <c r="AG20" s="244">
        <v>11</v>
      </c>
      <c r="AH20" s="245">
        <v>4</v>
      </c>
      <c r="AI20" s="245">
        <v>7</v>
      </c>
      <c r="AJ20" s="245">
        <v>0</v>
      </c>
      <c r="AK20" s="246">
        <v>0</v>
      </c>
      <c r="AL20" s="239">
        <v>121</v>
      </c>
      <c r="AM20" s="245">
        <v>78</v>
      </c>
      <c r="AN20" s="245">
        <v>43</v>
      </c>
      <c r="AO20" s="245">
        <v>0</v>
      </c>
      <c r="AP20" s="246">
        <v>0</v>
      </c>
      <c r="AQ20" s="54">
        <f t="shared" si="6"/>
        <v>132</v>
      </c>
      <c r="AR20" s="48">
        <f t="shared" si="3"/>
        <v>82</v>
      </c>
      <c r="AS20" s="48">
        <f t="shared" si="3"/>
        <v>50</v>
      </c>
      <c r="AT20" s="48">
        <f t="shared" si="3"/>
        <v>0</v>
      </c>
      <c r="AU20" s="55">
        <f t="shared" si="3"/>
        <v>0</v>
      </c>
      <c r="AV20" s="236">
        <v>0</v>
      </c>
      <c r="AW20" s="231">
        <v>0</v>
      </c>
      <c r="AX20" s="233">
        <v>0</v>
      </c>
      <c r="AY20" s="235">
        <v>0</v>
      </c>
      <c r="AZ20" s="235">
        <v>0</v>
      </c>
      <c r="BA20" s="236">
        <v>5</v>
      </c>
      <c r="BB20" s="231">
        <v>1</v>
      </c>
      <c r="BC20" s="233">
        <v>4</v>
      </c>
      <c r="BD20" s="235">
        <v>0</v>
      </c>
      <c r="BE20" s="234">
        <v>0</v>
      </c>
      <c r="BF20" s="238">
        <v>20</v>
      </c>
      <c r="BG20" s="231">
        <v>8</v>
      </c>
      <c r="BH20" s="233">
        <v>12</v>
      </c>
      <c r="BI20" s="235">
        <v>0</v>
      </c>
      <c r="BJ20" s="235">
        <v>0</v>
      </c>
      <c r="BK20" s="236">
        <v>107</v>
      </c>
      <c r="BL20" s="231">
        <v>73</v>
      </c>
      <c r="BM20" s="233">
        <v>34</v>
      </c>
      <c r="BN20" s="237">
        <v>0</v>
      </c>
      <c r="BO20" s="234">
        <v>0</v>
      </c>
      <c r="BP20" s="239">
        <v>0</v>
      </c>
      <c r="BQ20" s="240">
        <v>0</v>
      </c>
      <c r="BR20" s="242">
        <v>0</v>
      </c>
      <c r="BS20" s="247">
        <v>0</v>
      </c>
      <c r="BT20" s="243">
        <v>0</v>
      </c>
      <c r="BU20" s="134">
        <f t="shared" si="0"/>
        <v>132</v>
      </c>
      <c r="BV20" s="135">
        <f t="shared" si="0"/>
        <v>82</v>
      </c>
      <c r="BW20" s="135">
        <f t="shared" si="0"/>
        <v>50</v>
      </c>
      <c r="BX20" s="136">
        <f t="shared" si="0"/>
        <v>0</v>
      </c>
      <c r="BY20" s="137">
        <f t="shared" si="0"/>
        <v>0</v>
      </c>
      <c r="BZ20" s="236">
        <v>0</v>
      </c>
      <c r="CA20" s="231">
        <v>0</v>
      </c>
      <c r="CB20" s="233">
        <v>0</v>
      </c>
      <c r="CC20" s="237">
        <v>0</v>
      </c>
      <c r="CD20" s="234">
        <v>0</v>
      </c>
      <c r="CE20" s="238">
        <v>1</v>
      </c>
      <c r="CF20" s="231">
        <v>0</v>
      </c>
      <c r="CG20" s="233">
        <v>1</v>
      </c>
      <c r="CH20" s="237">
        <v>0</v>
      </c>
      <c r="CI20" s="235">
        <v>0</v>
      </c>
      <c r="CJ20" s="236">
        <v>2</v>
      </c>
      <c r="CK20" s="248">
        <v>2</v>
      </c>
      <c r="CL20" s="233">
        <v>0</v>
      </c>
      <c r="CM20" s="249">
        <v>0</v>
      </c>
      <c r="CN20" s="250">
        <v>0</v>
      </c>
      <c r="CO20" s="238">
        <v>2</v>
      </c>
      <c r="CP20" s="231">
        <v>1</v>
      </c>
      <c r="CQ20" s="233">
        <v>1</v>
      </c>
      <c r="CR20" s="237">
        <v>0</v>
      </c>
      <c r="CS20" s="234">
        <v>0</v>
      </c>
      <c r="CT20" s="251">
        <v>127</v>
      </c>
      <c r="CU20" s="240">
        <v>79</v>
      </c>
      <c r="CV20" s="242">
        <v>48</v>
      </c>
      <c r="CW20" s="247">
        <v>0</v>
      </c>
      <c r="CX20" s="243">
        <v>0</v>
      </c>
      <c r="CY20" s="239">
        <v>0</v>
      </c>
      <c r="CZ20" s="240">
        <v>0</v>
      </c>
      <c r="DA20" s="242">
        <v>0</v>
      </c>
      <c r="DB20" s="252">
        <v>0</v>
      </c>
      <c r="DC20" s="243">
        <v>0</v>
      </c>
      <c r="DD20" s="253">
        <v>0</v>
      </c>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row>
    <row r="21" spans="1:179" s="230" customFormat="1" x14ac:dyDescent="0.25">
      <c r="A21" s="177" t="s">
        <v>45</v>
      </c>
      <c r="B21" s="254">
        <v>96</v>
      </c>
      <c r="C21" s="209">
        <v>67</v>
      </c>
      <c r="D21" s="210">
        <v>29</v>
      </c>
      <c r="E21" s="211">
        <v>0</v>
      </c>
      <c r="F21" s="212">
        <v>0</v>
      </c>
      <c r="G21" s="255">
        <v>66</v>
      </c>
      <c r="H21" s="209">
        <v>46</v>
      </c>
      <c r="I21" s="210">
        <v>20</v>
      </c>
      <c r="J21" s="211">
        <v>0</v>
      </c>
      <c r="K21" s="214">
        <v>0</v>
      </c>
      <c r="L21" s="256">
        <v>40</v>
      </c>
      <c r="M21" s="209">
        <v>26</v>
      </c>
      <c r="N21" s="210">
        <v>14</v>
      </c>
      <c r="O21" s="257">
        <v>0</v>
      </c>
      <c r="P21" s="258">
        <v>0</v>
      </c>
      <c r="Q21" s="83">
        <f t="shared" si="1"/>
        <v>0.65</v>
      </c>
      <c r="R21" s="259">
        <v>39</v>
      </c>
      <c r="S21" s="260">
        <v>26</v>
      </c>
      <c r="T21" s="261">
        <v>13</v>
      </c>
      <c r="U21" s="257">
        <v>0</v>
      </c>
      <c r="V21" s="262">
        <v>0</v>
      </c>
      <c r="W21" s="97">
        <v>1</v>
      </c>
      <c r="X21" s="263">
        <v>0</v>
      </c>
      <c r="Y21" s="264">
        <v>1</v>
      </c>
      <c r="Z21" s="265">
        <v>0</v>
      </c>
      <c r="AA21" s="266">
        <v>0</v>
      </c>
      <c r="AB21" s="90">
        <f t="shared" si="5"/>
        <v>40</v>
      </c>
      <c r="AC21" s="91">
        <f t="shared" si="2"/>
        <v>26</v>
      </c>
      <c r="AD21" s="91">
        <f t="shared" si="2"/>
        <v>14</v>
      </c>
      <c r="AE21" s="91">
        <f t="shared" si="2"/>
        <v>0</v>
      </c>
      <c r="AF21" s="92">
        <f t="shared" si="2"/>
        <v>0</v>
      </c>
      <c r="AG21" s="178">
        <v>8</v>
      </c>
      <c r="AH21" s="160">
        <v>6</v>
      </c>
      <c r="AI21" s="160">
        <v>2</v>
      </c>
      <c r="AJ21" s="160">
        <v>0</v>
      </c>
      <c r="AK21" s="161">
        <v>0</v>
      </c>
      <c r="AL21" s="97">
        <v>32</v>
      </c>
      <c r="AM21" s="160">
        <v>20</v>
      </c>
      <c r="AN21" s="160">
        <v>12</v>
      </c>
      <c r="AO21" s="160">
        <v>0</v>
      </c>
      <c r="AP21" s="161">
        <v>0</v>
      </c>
      <c r="AQ21" s="97">
        <f t="shared" si="6"/>
        <v>40</v>
      </c>
      <c r="AR21" s="91">
        <f t="shared" si="3"/>
        <v>26</v>
      </c>
      <c r="AS21" s="91">
        <f t="shared" si="3"/>
        <v>14</v>
      </c>
      <c r="AT21" s="91">
        <f t="shared" si="3"/>
        <v>0</v>
      </c>
      <c r="AU21" s="98">
        <f t="shared" si="3"/>
        <v>0</v>
      </c>
      <c r="AV21" s="179">
        <v>0</v>
      </c>
      <c r="AW21" s="260">
        <v>0</v>
      </c>
      <c r="AX21" s="257">
        <v>0</v>
      </c>
      <c r="AY21" s="267">
        <v>0</v>
      </c>
      <c r="AZ21" s="267">
        <v>0</v>
      </c>
      <c r="BA21" s="179">
        <v>3</v>
      </c>
      <c r="BB21" s="260">
        <v>3</v>
      </c>
      <c r="BC21" s="257">
        <v>0</v>
      </c>
      <c r="BD21" s="267">
        <v>0</v>
      </c>
      <c r="BE21" s="262">
        <v>0</v>
      </c>
      <c r="BF21" s="259">
        <v>8</v>
      </c>
      <c r="BG21" s="260">
        <v>5</v>
      </c>
      <c r="BH21" s="257">
        <v>3</v>
      </c>
      <c r="BI21" s="267">
        <v>0</v>
      </c>
      <c r="BJ21" s="267">
        <v>0</v>
      </c>
      <c r="BK21" s="179">
        <v>29</v>
      </c>
      <c r="BL21" s="260">
        <v>18</v>
      </c>
      <c r="BM21" s="257">
        <v>11</v>
      </c>
      <c r="BN21" s="258">
        <v>0</v>
      </c>
      <c r="BO21" s="262">
        <v>0</v>
      </c>
      <c r="BP21" s="97">
        <v>0</v>
      </c>
      <c r="BQ21" s="263">
        <v>0</v>
      </c>
      <c r="BR21" s="265">
        <v>0</v>
      </c>
      <c r="BS21" s="268">
        <v>0</v>
      </c>
      <c r="BT21" s="266">
        <v>0</v>
      </c>
      <c r="BU21" s="100">
        <f t="shared" si="0"/>
        <v>40</v>
      </c>
      <c r="BV21" s="101">
        <f t="shared" si="0"/>
        <v>26</v>
      </c>
      <c r="BW21" s="101">
        <f t="shared" si="0"/>
        <v>14</v>
      </c>
      <c r="BX21" s="102">
        <f t="shared" si="0"/>
        <v>0</v>
      </c>
      <c r="BY21" s="103">
        <f t="shared" si="0"/>
        <v>0</v>
      </c>
      <c r="BZ21" s="179">
        <v>1</v>
      </c>
      <c r="CA21" s="260">
        <v>1</v>
      </c>
      <c r="CB21" s="257">
        <v>0</v>
      </c>
      <c r="CC21" s="258">
        <v>0</v>
      </c>
      <c r="CD21" s="262">
        <v>0</v>
      </c>
      <c r="CE21" s="259">
        <v>0</v>
      </c>
      <c r="CF21" s="260">
        <v>0</v>
      </c>
      <c r="CG21" s="257">
        <v>0</v>
      </c>
      <c r="CH21" s="258">
        <v>0</v>
      </c>
      <c r="CI21" s="267">
        <v>0</v>
      </c>
      <c r="CJ21" s="179">
        <v>0</v>
      </c>
      <c r="CK21" s="269">
        <v>0</v>
      </c>
      <c r="CL21" s="257">
        <v>0</v>
      </c>
      <c r="CM21" s="270">
        <v>0</v>
      </c>
      <c r="CN21" s="271">
        <v>0</v>
      </c>
      <c r="CO21" s="259">
        <v>0</v>
      </c>
      <c r="CP21" s="260">
        <v>0</v>
      </c>
      <c r="CQ21" s="257">
        <v>0</v>
      </c>
      <c r="CR21" s="258">
        <v>0</v>
      </c>
      <c r="CS21" s="262">
        <v>0</v>
      </c>
      <c r="CT21" s="90">
        <v>39</v>
      </c>
      <c r="CU21" s="263">
        <v>25</v>
      </c>
      <c r="CV21" s="265">
        <v>14</v>
      </c>
      <c r="CW21" s="268">
        <v>0</v>
      </c>
      <c r="CX21" s="266">
        <v>0</v>
      </c>
      <c r="CY21" s="97">
        <v>0</v>
      </c>
      <c r="CZ21" s="263">
        <v>0</v>
      </c>
      <c r="DA21" s="265">
        <v>0</v>
      </c>
      <c r="DB21" s="272">
        <v>0</v>
      </c>
      <c r="DC21" s="266">
        <v>0</v>
      </c>
      <c r="DD21" s="273">
        <v>0</v>
      </c>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row>
    <row r="22" spans="1:179" s="172" customFormat="1" x14ac:dyDescent="0.25">
      <c r="A22" s="30" t="s">
        <v>46</v>
      </c>
      <c r="B22" s="171">
        <v>1281</v>
      </c>
      <c r="C22" s="112">
        <v>787</v>
      </c>
      <c r="D22" s="113">
        <v>480</v>
      </c>
      <c r="E22" s="114">
        <v>14</v>
      </c>
      <c r="F22" s="115">
        <v>0</v>
      </c>
      <c r="G22" s="182">
        <v>970</v>
      </c>
      <c r="H22" s="112">
        <v>601</v>
      </c>
      <c r="I22" s="113">
        <v>358</v>
      </c>
      <c r="J22" s="114">
        <v>11</v>
      </c>
      <c r="K22" s="116">
        <v>0</v>
      </c>
      <c r="L22" s="117">
        <v>375</v>
      </c>
      <c r="M22" s="112">
        <v>233</v>
      </c>
      <c r="N22" s="113">
        <v>138</v>
      </c>
      <c r="O22" s="114">
        <v>4</v>
      </c>
      <c r="P22" s="118">
        <v>0</v>
      </c>
      <c r="Q22" s="40">
        <f t="shared" si="1"/>
        <v>0.62133333333333329</v>
      </c>
      <c r="R22" s="119">
        <v>358</v>
      </c>
      <c r="S22" s="112">
        <v>221</v>
      </c>
      <c r="T22" s="113">
        <v>133</v>
      </c>
      <c r="U22" s="114">
        <v>4</v>
      </c>
      <c r="V22" s="115">
        <v>0</v>
      </c>
      <c r="W22" s="120">
        <v>17</v>
      </c>
      <c r="X22" s="121">
        <v>12</v>
      </c>
      <c r="Y22" s="122">
        <v>5</v>
      </c>
      <c r="Z22" s="123">
        <v>0</v>
      </c>
      <c r="AA22" s="124">
        <v>0</v>
      </c>
      <c r="AB22" s="47">
        <f t="shared" si="5"/>
        <v>375</v>
      </c>
      <c r="AC22" s="48">
        <f t="shared" si="2"/>
        <v>233</v>
      </c>
      <c r="AD22" s="48">
        <f t="shared" si="2"/>
        <v>138</v>
      </c>
      <c r="AE22" s="48">
        <f t="shared" si="2"/>
        <v>4</v>
      </c>
      <c r="AF22" s="49">
        <f t="shared" si="2"/>
        <v>0</v>
      </c>
      <c r="AG22" s="125">
        <v>135</v>
      </c>
      <c r="AH22" s="126">
        <v>82</v>
      </c>
      <c r="AI22" s="126">
        <v>52</v>
      </c>
      <c r="AJ22" s="126">
        <v>1</v>
      </c>
      <c r="AK22" s="127">
        <v>0</v>
      </c>
      <c r="AL22" s="120">
        <v>240</v>
      </c>
      <c r="AM22" s="126">
        <v>151</v>
      </c>
      <c r="AN22" s="126">
        <v>86</v>
      </c>
      <c r="AO22" s="126">
        <v>3</v>
      </c>
      <c r="AP22" s="127">
        <v>0</v>
      </c>
      <c r="AQ22" s="54">
        <f t="shared" si="6"/>
        <v>375</v>
      </c>
      <c r="AR22" s="48">
        <f t="shared" si="3"/>
        <v>233</v>
      </c>
      <c r="AS22" s="48">
        <f t="shared" si="3"/>
        <v>138</v>
      </c>
      <c r="AT22" s="48">
        <f t="shared" si="3"/>
        <v>4</v>
      </c>
      <c r="AU22" s="55">
        <f t="shared" si="3"/>
        <v>0</v>
      </c>
      <c r="AV22" s="117">
        <v>4</v>
      </c>
      <c r="AW22" s="112">
        <v>0</v>
      </c>
      <c r="AX22" s="114">
        <v>4</v>
      </c>
      <c r="AY22" s="116">
        <v>0</v>
      </c>
      <c r="AZ22" s="116">
        <v>0</v>
      </c>
      <c r="BA22" s="117">
        <v>28</v>
      </c>
      <c r="BB22" s="112">
        <v>11</v>
      </c>
      <c r="BC22" s="114">
        <v>17</v>
      </c>
      <c r="BD22" s="116">
        <v>0</v>
      </c>
      <c r="BE22" s="115">
        <v>0</v>
      </c>
      <c r="BF22" s="119">
        <v>150</v>
      </c>
      <c r="BG22" s="112">
        <v>99</v>
      </c>
      <c r="BH22" s="114">
        <v>49</v>
      </c>
      <c r="BI22" s="116">
        <v>2</v>
      </c>
      <c r="BJ22" s="116">
        <v>0</v>
      </c>
      <c r="BK22" s="117">
        <v>191</v>
      </c>
      <c r="BL22" s="112">
        <v>122</v>
      </c>
      <c r="BM22" s="114">
        <v>67</v>
      </c>
      <c r="BN22" s="118">
        <v>2</v>
      </c>
      <c r="BO22" s="115">
        <v>0</v>
      </c>
      <c r="BP22" s="120">
        <v>2</v>
      </c>
      <c r="BQ22" s="121">
        <v>1</v>
      </c>
      <c r="BR22" s="123">
        <v>1</v>
      </c>
      <c r="BS22" s="133">
        <v>0</v>
      </c>
      <c r="BT22" s="124">
        <v>0</v>
      </c>
      <c r="BU22" s="134">
        <f t="shared" si="0"/>
        <v>375</v>
      </c>
      <c r="BV22" s="135">
        <f t="shared" si="0"/>
        <v>233</v>
      </c>
      <c r="BW22" s="135">
        <f t="shared" si="0"/>
        <v>138</v>
      </c>
      <c r="BX22" s="136">
        <f t="shared" si="0"/>
        <v>4</v>
      </c>
      <c r="BY22" s="137">
        <f>AZ22+BE22+BJ22+BO22+BT22</f>
        <v>0</v>
      </c>
      <c r="BZ22" s="274">
        <v>4</v>
      </c>
      <c r="CA22" s="112">
        <v>1</v>
      </c>
      <c r="CB22" s="114">
        <v>3</v>
      </c>
      <c r="CC22" s="118">
        <v>0</v>
      </c>
      <c r="CD22" s="115">
        <v>0</v>
      </c>
      <c r="CE22" s="119">
        <v>2</v>
      </c>
      <c r="CF22" s="112">
        <v>2</v>
      </c>
      <c r="CG22" s="114">
        <v>0</v>
      </c>
      <c r="CH22" s="118">
        <v>0</v>
      </c>
      <c r="CI22" s="116">
        <v>0</v>
      </c>
      <c r="CJ22" s="117">
        <v>3</v>
      </c>
      <c r="CK22" s="138">
        <v>1</v>
      </c>
      <c r="CL22" s="114">
        <v>2</v>
      </c>
      <c r="CM22" s="139">
        <v>0</v>
      </c>
      <c r="CN22" s="140">
        <v>0</v>
      </c>
      <c r="CO22" s="119">
        <v>3</v>
      </c>
      <c r="CP22" s="112">
        <v>3</v>
      </c>
      <c r="CQ22" s="114">
        <v>0</v>
      </c>
      <c r="CR22" s="118">
        <v>0</v>
      </c>
      <c r="CS22" s="115">
        <v>0</v>
      </c>
      <c r="CT22" s="141">
        <v>363</v>
      </c>
      <c r="CU22" s="121">
        <v>226</v>
      </c>
      <c r="CV22" s="123">
        <v>133</v>
      </c>
      <c r="CW22" s="133">
        <v>4</v>
      </c>
      <c r="CX22" s="124">
        <v>0</v>
      </c>
      <c r="CY22" s="120">
        <v>0</v>
      </c>
      <c r="CZ22" s="121">
        <v>0</v>
      </c>
      <c r="DA22" s="123">
        <v>0</v>
      </c>
      <c r="DB22" s="142">
        <v>0</v>
      </c>
      <c r="DC22" s="124">
        <v>0</v>
      </c>
      <c r="DD22" s="176">
        <v>0</v>
      </c>
      <c r="DE22" s="180"/>
      <c r="DF22" s="180"/>
      <c r="DG22" s="180"/>
      <c r="DH22" s="180"/>
      <c r="DI22" s="180"/>
      <c r="DJ22" s="180"/>
      <c r="DK22" s="180"/>
      <c r="DL22" s="180"/>
      <c r="DM22" s="180"/>
      <c r="DN22" s="180"/>
      <c r="DO22" s="180"/>
      <c r="DP22" s="180"/>
      <c r="DQ22" s="180"/>
      <c r="DR22" s="180"/>
      <c r="DS22" s="180"/>
      <c r="DT22" s="180"/>
      <c r="DU22" s="180"/>
      <c r="DV22" s="180"/>
      <c r="DW22" s="180"/>
      <c r="DX22" s="180"/>
      <c r="DY22" s="180"/>
      <c r="DZ22" s="180"/>
      <c r="EA22" s="180"/>
      <c r="EB22" s="180"/>
      <c r="EC22" s="180"/>
      <c r="ED22" s="180"/>
      <c r="EE22" s="180"/>
      <c r="EF22" s="180"/>
      <c r="EG22" s="180"/>
      <c r="EH22" s="180"/>
      <c r="EI22" s="180"/>
      <c r="EJ22" s="180"/>
      <c r="EK22" s="180"/>
      <c r="EL22" s="180"/>
      <c r="EM22" s="180"/>
      <c r="EN22" s="180"/>
      <c r="EO22" s="180"/>
      <c r="EP22" s="180"/>
      <c r="EQ22" s="180"/>
      <c r="ER22" s="180"/>
      <c r="ES22" s="180"/>
      <c r="ET22" s="180"/>
      <c r="EU22" s="180"/>
      <c r="EV22" s="180"/>
      <c r="EW22" s="180"/>
      <c r="EX22" s="180"/>
      <c r="EY22" s="180"/>
      <c r="EZ22" s="180"/>
      <c r="FA22" s="180"/>
      <c r="FB22" s="180"/>
      <c r="FC22" s="180"/>
      <c r="FD22" s="180"/>
      <c r="FE22" s="180"/>
      <c r="FF22" s="180"/>
      <c r="FG22" s="180"/>
      <c r="FH22" s="180"/>
      <c r="FI22" s="180"/>
      <c r="FJ22" s="180"/>
      <c r="FK22" s="180"/>
      <c r="FL22" s="180"/>
      <c r="FM22" s="180"/>
      <c r="FN22" s="180"/>
      <c r="FO22" s="180"/>
      <c r="FP22" s="180"/>
      <c r="FQ22" s="180"/>
      <c r="FR22" s="180"/>
      <c r="FS22" s="180"/>
      <c r="FT22" s="180"/>
      <c r="FU22" s="180"/>
      <c r="FV22" s="180"/>
      <c r="FW22" s="180"/>
    </row>
    <row r="23" spans="1:179" s="172" customFormat="1" x14ac:dyDescent="0.25">
      <c r="A23" s="73" t="s">
        <v>47</v>
      </c>
      <c r="B23" s="145">
        <v>414</v>
      </c>
      <c r="C23" s="146">
        <v>234</v>
      </c>
      <c r="D23" s="147">
        <v>161</v>
      </c>
      <c r="E23" s="148">
        <v>19</v>
      </c>
      <c r="F23" s="149">
        <v>0</v>
      </c>
      <c r="G23" s="183">
        <v>154</v>
      </c>
      <c r="H23" s="146">
        <v>101</v>
      </c>
      <c r="I23" s="147">
        <v>48</v>
      </c>
      <c r="J23" s="148">
        <v>5</v>
      </c>
      <c r="K23" s="151">
        <v>0</v>
      </c>
      <c r="L23" s="152">
        <v>138</v>
      </c>
      <c r="M23" s="146">
        <v>87</v>
      </c>
      <c r="N23" s="147">
        <v>47</v>
      </c>
      <c r="O23" s="148">
        <v>4</v>
      </c>
      <c r="P23" s="153">
        <v>0</v>
      </c>
      <c r="Q23" s="83">
        <f t="shared" si="1"/>
        <v>0.63043478260869568</v>
      </c>
      <c r="R23" s="154">
        <v>127</v>
      </c>
      <c r="S23" s="146">
        <v>80</v>
      </c>
      <c r="T23" s="147">
        <v>44</v>
      </c>
      <c r="U23" s="148">
        <v>3</v>
      </c>
      <c r="V23" s="149">
        <v>0</v>
      </c>
      <c r="W23" s="155">
        <v>11</v>
      </c>
      <c r="X23" s="156">
        <v>7</v>
      </c>
      <c r="Y23" s="157">
        <v>3</v>
      </c>
      <c r="Z23" s="158">
        <v>1</v>
      </c>
      <c r="AA23" s="159">
        <v>0</v>
      </c>
      <c r="AB23" s="90">
        <f t="shared" si="5"/>
        <v>138</v>
      </c>
      <c r="AC23" s="91">
        <f t="shared" si="2"/>
        <v>87</v>
      </c>
      <c r="AD23" s="91">
        <f t="shared" si="2"/>
        <v>47</v>
      </c>
      <c r="AE23" s="91">
        <f t="shared" si="2"/>
        <v>4</v>
      </c>
      <c r="AF23" s="92">
        <f t="shared" si="2"/>
        <v>0</v>
      </c>
      <c r="AG23" s="178">
        <v>45</v>
      </c>
      <c r="AH23" s="160">
        <v>25</v>
      </c>
      <c r="AI23" s="160">
        <v>18</v>
      </c>
      <c r="AJ23" s="160">
        <v>2</v>
      </c>
      <c r="AK23" s="161">
        <v>0</v>
      </c>
      <c r="AL23" s="97">
        <v>93</v>
      </c>
      <c r="AM23" s="160">
        <v>62</v>
      </c>
      <c r="AN23" s="160">
        <v>29</v>
      </c>
      <c r="AO23" s="160">
        <v>2</v>
      </c>
      <c r="AP23" s="161">
        <v>0</v>
      </c>
      <c r="AQ23" s="97">
        <f t="shared" si="6"/>
        <v>138</v>
      </c>
      <c r="AR23" s="91">
        <f t="shared" si="3"/>
        <v>87</v>
      </c>
      <c r="AS23" s="91">
        <f t="shared" si="3"/>
        <v>47</v>
      </c>
      <c r="AT23" s="91">
        <f t="shared" si="3"/>
        <v>4</v>
      </c>
      <c r="AU23" s="98">
        <f t="shared" si="3"/>
        <v>0</v>
      </c>
      <c r="AV23" s="152">
        <v>2</v>
      </c>
      <c r="AW23" s="146">
        <v>2</v>
      </c>
      <c r="AX23" s="148">
        <v>0</v>
      </c>
      <c r="AY23" s="151">
        <v>0</v>
      </c>
      <c r="AZ23" s="151">
        <v>0</v>
      </c>
      <c r="BA23" s="152">
        <v>9</v>
      </c>
      <c r="BB23" s="146">
        <v>3</v>
      </c>
      <c r="BC23" s="148">
        <v>6</v>
      </c>
      <c r="BD23" s="151">
        <v>0</v>
      </c>
      <c r="BE23" s="149">
        <v>0</v>
      </c>
      <c r="BF23" s="154">
        <v>55</v>
      </c>
      <c r="BG23" s="146">
        <v>32</v>
      </c>
      <c r="BH23" s="148">
        <v>20</v>
      </c>
      <c r="BI23" s="151">
        <v>3</v>
      </c>
      <c r="BJ23" s="151">
        <v>0</v>
      </c>
      <c r="BK23" s="152">
        <v>72</v>
      </c>
      <c r="BL23" s="146">
        <v>50</v>
      </c>
      <c r="BM23" s="148">
        <v>21</v>
      </c>
      <c r="BN23" s="153">
        <v>1</v>
      </c>
      <c r="BO23" s="149">
        <v>0</v>
      </c>
      <c r="BP23" s="155">
        <v>0</v>
      </c>
      <c r="BQ23" s="156">
        <v>0</v>
      </c>
      <c r="BR23" s="158">
        <v>0</v>
      </c>
      <c r="BS23" s="162">
        <v>0</v>
      </c>
      <c r="BT23" s="159">
        <v>0</v>
      </c>
      <c r="BU23" s="100">
        <f t="shared" si="0"/>
        <v>138</v>
      </c>
      <c r="BV23" s="101">
        <f t="shared" si="0"/>
        <v>87</v>
      </c>
      <c r="BW23" s="101">
        <f t="shared" si="0"/>
        <v>47</v>
      </c>
      <c r="BX23" s="102">
        <f t="shared" si="0"/>
        <v>4</v>
      </c>
      <c r="BY23" s="103">
        <f t="shared" si="0"/>
        <v>0</v>
      </c>
      <c r="BZ23" s="152">
        <v>1</v>
      </c>
      <c r="CA23" s="146">
        <v>1</v>
      </c>
      <c r="CB23" s="148">
        <v>0</v>
      </c>
      <c r="CC23" s="153">
        <v>0</v>
      </c>
      <c r="CD23" s="149">
        <v>0</v>
      </c>
      <c r="CE23" s="154">
        <v>5</v>
      </c>
      <c r="CF23" s="146">
        <v>4</v>
      </c>
      <c r="CG23" s="148">
        <v>1</v>
      </c>
      <c r="CH23" s="153">
        <v>0</v>
      </c>
      <c r="CI23" s="151">
        <v>0</v>
      </c>
      <c r="CJ23" s="152">
        <v>4</v>
      </c>
      <c r="CK23" s="163">
        <v>1</v>
      </c>
      <c r="CL23" s="148">
        <v>3</v>
      </c>
      <c r="CM23" s="164">
        <v>0</v>
      </c>
      <c r="CN23" s="165">
        <v>0</v>
      </c>
      <c r="CO23" s="154">
        <v>4</v>
      </c>
      <c r="CP23" s="146">
        <v>4</v>
      </c>
      <c r="CQ23" s="148">
        <v>0</v>
      </c>
      <c r="CR23" s="153">
        <v>0</v>
      </c>
      <c r="CS23" s="149">
        <v>0</v>
      </c>
      <c r="CT23" s="166">
        <v>124</v>
      </c>
      <c r="CU23" s="156">
        <v>77</v>
      </c>
      <c r="CV23" s="158">
        <v>43</v>
      </c>
      <c r="CW23" s="162">
        <v>4</v>
      </c>
      <c r="CX23" s="159">
        <v>0</v>
      </c>
      <c r="CY23" s="155">
        <v>0</v>
      </c>
      <c r="CZ23" s="156">
        <v>0</v>
      </c>
      <c r="DA23" s="158">
        <v>0</v>
      </c>
      <c r="DB23" s="167">
        <v>0</v>
      </c>
      <c r="DC23" s="159">
        <v>0</v>
      </c>
      <c r="DD23" s="168">
        <v>0</v>
      </c>
      <c r="DE23" s="180"/>
      <c r="DF23" s="180"/>
      <c r="DG23" s="180"/>
      <c r="DH23" s="180"/>
      <c r="DI23" s="180"/>
      <c r="DJ23" s="180"/>
      <c r="DK23" s="180"/>
      <c r="DL23" s="180"/>
      <c r="DM23" s="180"/>
      <c r="DN23" s="180"/>
      <c r="DO23" s="180"/>
      <c r="DP23" s="180"/>
      <c r="DQ23" s="180"/>
      <c r="DR23" s="180"/>
      <c r="DS23" s="180"/>
      <c r="DT23" s="180"/>
      <c r="DU23" s="180"/>
      <c r="DV23" s="180"/>
      <c r="DW23" s="180"/>
      <c r="DX23" s="180"/>
      <c r="DY23" s="180"/>
      <c r="DZ23" s="180"/>
      <c r="EA23" s="180"/>
      <c r="EB23" s="180"/>
      <c r="EC23" s="180"/>
      <c r="ED23" s="180"/>
      <c r="EE23" s="180"/>
      <c r="EF23" s="180"/>
      <c r="EG23" s="180"/>
      <c r="EH23" s="180"/>
      <c r="EI23" s="180"/>
      <c r="EJ23" s="180"/>
      <c r="EK23" s="180"/>
      <c r="EL23" s="180"/>
      <c r="EM23" s="180"/>
      <c r="EN23" s="180"/>
      <c r="EO23" s="180"/>
      <c r="EP23" s="180"/>
      <c r="EQ23" s="180"/>
      <c r="ER23" s="180"/>
      <c r="ES23" s="180"/>
      <c r="ET23" s="180"/>
      <c r="EU23" s="180"/>
      <c r="EV23" s="180"/>
      <c r="EW23" s="180"/>
      <c r="EX23" s="180"/>
      <c r="EY23" s="180"/>
      <c r="EZ23" s="180"/>
      <c r="FA23" s="180"/>
      <c r="FB23" s="180"/>
      <c r="FC23" s="180"/>
      <c r="FD23" s="180"/>
      <c r="FE23" s="180"/>
      <c r="FF23" s="180"/>
      <c r="FG23" s="180"/>
      <c r="FH23" s="180"/>
      <c r="FI23" s="180"/>
      <c r="FJ23" s="180"/>
      <c r="FK23" s="180"/>
      <c r="FL23" s="180"/>
      <c r="FM23" s="180"/>
      <c r="FN23" s="180"/>
      <c r="FO23" s="180"/>
      <c r="FP23" s="180"/>
      <c r="FQ23" s="180"/>
      <c r="FR23" s="180"/>
      <c r="FS23" s="180"/>
      <c r="FT23" s="180"/>
      <c r="FU23" s="180"/>
      <c r="FV23" s="180"/>
      <c r="FW23" s="180"/>
    </row>
    <row r="24" spans="1:179" s="276" customFormat="1" x14ac:dyDescent="0.25">
      <c r="A24" s="30" t="s">
        <v>48</v>
      </c>
      <c r="B24" s="171">
        <v>1012</v>
      </c>
      <c r="C24" s="112">
        <v>708</v>
      </c>
      <c r="D24" s="113">
        <v>296</v>
      </c>
      <c r="E24" s="114">
        <v>7</v>
      </c>
      <c r="F24" s="115">
        <v>1</v>
      </c>
      <c r="G24" s="182">
        <v>982</v>
      </c>
      <c r="H24" s="112">
        <v>727</v>
      </c>
      <c r="I24" s="113">
        <v>250</v>
      </c>
      <c r="J24" s="114">
        <v>4</v>
      </c>
      <c r="K24" s="116">
        <v>1</v>
      </c>
      <c r="L24" s="117">
        <v>175</v>
      </c>
      <c r="M24" s="112">
        <v>124</v>
      </c>
      <c r="N24" s="113">
        <v>48</v>
      </c>
      <c r="O24" s="114">
        <v>2</v>
      </c>
      <c r="P24" s="118">
        <v>1</v>
      </c>
      <c r="Q24" s="40">
        <f t="shared" si="1"/>
        <v>0.70857142857142852</v>
      </c>
      <c r="R24" s="119">
        <v>174</v>
      </c>
      <c r="S24" s="112">
        <v>124</v>
      </c>
      <c r="T24" s="113">
        <v>47</v>
      </c>
      <c r="U24" s="114">
        <v>2</v>
      </c>
      <c r="V24" s="115">
        <v>1</v>
      </c>
      <c r="W24" s="120">
        <v>1</v>
      </c>
      <c r="X24" s="121">
        <v>0</v>
      </c>
      <c r="Y24" s="122">
        <v>1</v>
      </c>
      <c r="Z24" s="123">
        <v>0</v>
      </c>
      <c r="AA24" s="124">
        <v>0</v>
      </c>
      <c r="AB24" s="47">
        <f t="shared" si="5"/>
        <v>175</v>
      </c>
      <c r="AC24" s="48">
        <f t="shared" si="2"/>
        <v>124</v>
      </c>
      <c r="AD24" s="48">
        <f t="shared" si="2"/>
        <v>48</v>
      </c>
      <c r="AE24" s="48">
        <f t="shared" si="2"/>
        <v>2</v>
      </c>
      <c r="AF24" s="49">
        <f t="shared" si="2"/>
        <v>1</v>
      </c>
      <c r="AG24" s="197">
        <v>13</v>
      </c>
      <c r="AH24" s="198">
        <v>7</v>
      </c>
      <c r="AI24" s="198">
        <v>5</v>
      </c>
      <c r="AJ24" s="198">
        <v>1</v>
      </c>
      <c r="AK24" s="199">
        <v>0</v>
      </c>
      <c r="AL24" s="54">
        <v>162</v>
      </c>
      <c r="AM24" s="198">
        <v>117</v>
      </c>
      <c r="AN24" s="198">
        <v>43</v>
      </c>
      <c r="AO24" s="198">
        <v>1</v>
      </c>
      <c r="AP24" s="199">
        <v>1</v>
      </c>
      <c r="AQ24" s="54">
        <f t="shared" si="6"/>
        <v>175</v>
      </c>
      <c r="AR24" s="48">
        <f t="shared" si="3"/>
        <v>124</v>
      </c>
      <c r="AS24" s="48">
        <f t="shared" si="3"/>
        <v>48</v>
      </c>
      <c r="AT24" s="48">
        <f t="shared" si="3"/>
        <v>2</v>
      </c>
      <c r="AU24" s="55">
        <f t="shared" si="3"/>
        <v>1</v>
      </c>
      <c r="AV24" s="117">
        <v>0</v>
      </c>
      <c r="AW24" s="112">
        <v>0</v>
      </c>
      <c r="AX24" s="114">
        <v>0</v>
      </c>
      <c r="AY24" s="116">
        <v>0</v>
      </c>
      <c r="AZ24" s="116">
        <v>0</v>
      </c>
      <c r="BA24" s="117">
        <v>2</v>
      </c>
      <c r="BB24" s="112">
        <v>1</v>
      </c>
      <c r="BC24" s="114">
        <v>1</v>
      </c>
      <c r="BD24" s="116">
        <v>0</v>
      </c>
      <c r="BE24" s="115">
        <v>0</v>
      </c>
      <c r="BF24" s="119">
        <v>17</v>
      </c>
      <c r="BG24" s="112">
        <v>11</v>
      </c>
      <c r="BH24" s="114">
        <v>5</v>
      </c>
      <c r="BI24" s="116">
        <v>1</v>
      </c>
      <c r="BJ24" s="116">
        <v>0</v>
      </c>
      <c r="BK24" s="117">
        <v>155</v>
      </c>
      <c r="BL24" s="112">
        <v>111</v>
      </c>
      <c r="BM24" s="114">
        <v>42</v>
      </c>
      <c r="BN24" s="118">
        <v>1</v>
      </c>
      <c r="BO24" s="115">
        <v>1</v>
      </c>
      <c r="BP24" s="120">
        <v>1</v>
      </c>
      <c r="BQ24" s="121">
        <v>1</v>
      </c>
      <c r="BR24" s="123">
        <v>0</v>
      </c>
      <c r="BS24" s="133">
        <v>0</v>
      </c>
      <c r="BT24" s="124">
        <v>0</v>
      </c>
      <c r="BU24" s="134">
        <f t="shared" si="0"/>
        <v>175</v>
      </c>
      <c r="BV24" s="135">
        <f t="shared" si="0"/>
        <v>124</v>
      </c>
      <c r="BW24" s="135">
        <f t="shared" si="0"/>
        <v>48</v>
      </c>
      <c r="BX24" s="136">
        <f t="shared" si="0"/>
        <v>2</v>
      </c>
      <c r="BY24" s="137">
        <f t="shared" si="0"/>
        <v>1</v>
      </c>
      <c r="BZ24" s="117">
        <v>0</v>
      </c>
      <c r="CA24" s="112">
        <v>0</v>
      </c>
      <c r="CB24" s="114">
        <v>0</v>
      </c>
      <c r="CC24" s="118">
        <v>0</v>
      </c>
      <c r="CD24" s="115">
        <v>0</v>
      </c>
      <c r="CE24" s="119">
        <v>4</v>
      </c>
      <c r="CF24" s="112">
        <v>3</v>
      </c>
      <c r="CG24" s="114">
        <v>1</v>
      </c>
      <c r="CH24" s="118">
        <v>0</v>
      </c>
      <c r="CI24" s="116">
        <v>0</v>
      </c>
      <c r="CJ24" s="117">
        <v>0</v>
      </c>
      <c r="CK24" s="138">
        <v>0</v>
      </c>
      <c r="CL24" s="114">
        <v>0</v>
      </c>
      <c r="CM24" s="139">
        <v>0</v>
      </c>
      <c r="CN24" s="140">
        <v>0</v>
      </c>
      <c r="CO24" s="119">
        <v>3</v>
      </c>
      <c r="CP24" s="112">
        <v>2</v>
      </c>
      <c r="CQ24" s="114">
        <v>1</v>
      </c>
      <c r="CR24" s="118">
        <v>0</v>
      </c>
      <c r="CS24" s="115">
        <v>0</v>
      </c>
      <c r="CT24" s="141">
        <v>168</v>
      </c>
      <c r="CU24" s="121">
        <v>119</v>
      </c>
      <c r="CV24" s="123">
        <v>46</v>
      </c>
      <c r="CW24" s="133">
        <v>2</v>
      </c>
      <c r="CX24" s="124">
        <v>1</v>
      </c>
      <c r="CY24" s="120">
        <v>0</v>
      </c>
      <c r="CZ24" s="121">
        <v>0</v>
      </c>
      <c r="DA24" s="123">
        <v>0</v>
      </c>
      <c r="DB24" s="142">
        <v>0</v>
      </c>
      <c r="DC24" s="124">
        <v>0</v>
      </c>
      <c r="DD24" s="176">
        <v>0</v>
      </c>
      <c r="DE24" s="275"/>
      <c r="DF24" s="275"/>
      <c r="DG24" s="275"/>
      <c r="DH24" s="275"/>
      <c r="DI24" s="275"/>
      <c r="DJ24" s="275"/>
      <c r="DK24" s="275"/>
      <c r="DL24" s="275"/>
      <c r="DM24" s="275"/>
      <c r="DN24" s="275"/>
      <c r="DO24" s="275"/>
      <c r="DP24" s="275"/>
      <c r="DQ24" s="275"/>
      <c r="DR24" s="275"/>
      <c r="DS24" s="275"/>
      <c r="DT24" s="275"/>
      <c r="DU24" s="275"/>
      <c r="DV24" s="275"/>
      <c r="DW24" s="275"/>
      <c r="DX24" s="275"/>
      <c r="DY24" s="275"/>
      <c r="DZ24" s="275"/>
      <c r="EA24" s="275"/>
      <c r="EB24" s="275"/>
      <c r="EC24" s="275"/>
      <c r="ED24" s="275"/>
      <c r="EE24" s="275"/>
      <c r="EF24" s="275"/>
      <c r="EG24" s="275"/>
      <c r="EH24" s="275"/>
      <c r="EI24" s="275"/>
      <c r="EJ24" s="275"/>
      <c r="EK24" s="275"/>
      <c r="EL24" s="275"/>
      <c r="EM24" s="275"/>
      <c r="EN24" s="275"/>
      <c r="EO24" s="275"/>
      <c r="EP24" s="275"/>
      <c r="EQ24" s="275"/>
      <c r="ER24" s="275"/>
      <c r="ES24" s="275"/>
      <c r="ET24" s="275"/>
      <c r="EU24" s="275"/>
      <c r="EV24" s="275"/>
      <c r="EW24" s="275"/>
      <c r="EX24" s="275"/>
      <c r="EY24" s="275"/>
      <c r="EZ24" s="275"/>
      <c r="FA24" s="275"/>
      <c r="FB24" s="275"/>
      <c r="FC24" s="275"/>
      <c r="FD24" s="275"/>
      <c r="FE24" s="275"/>
      <c r="FF24" s="275"/>
      <c r="FG24" s="275"/>
      <c r="FH24" s="275"/>
      <c r="FI24" s="275"/>
      <c r="FJ24" s="275"/>
      <c r="FK24" s="275"/>
      <c r="FL24" s="275"/>
      <c r="FM24" s="275"/>
      <c r="FN24" s="275"/>
      <c r="FO24" s="275"/>
      <c r="FP24" s="275"/>
      <c r="FQ24" s="275"/>
      <c r="FR24" s="275"/>
      <c r="FS24" s="275"/>
      <c r="FT24" s="275"/>
      <c r="FU24" s="275"/>
      <c r="FV24" s="275"/>
      <c r="FW24" s="275"/>
    </row>
    <row r="25" spans="1:179" s="276" customFormat="1" x14ac:dyDescent="0.25">
      <c r="A25" s="30" t="s">
        <v>49</v>
      </c>
      <c r="B25" s="171">
        <v>50</v>
      </c>
      <c r="C25" s="112">
        <v>37</v>
      </c>
      <c r="D25" s="113">
        <v>13</v>
      </c>
      <c r="E25" s="114">
        <v>0</v>
      </c>
      <c r="F25" s="115">
        <v>0</v>
      </c>
      <c r="G25" s="182">
        <v>55</v>
      </c>
      <c r="H25" s="112">
        <v>40</v>
      </c>
      <c r="I25" s="113">
        <v>15</v>
      </c>
      <c r="J25" s="114">
        <v>0</v>
      </c>
      <c r="K25" s="116">
        <v>0</v>
      </c>
      <c r="L25" s="117">
        <v>6</v>
      </c>
      <c r="M25" s="112">
        <v>3</v>
      </c>
      <c r="N25" s="113">
        <v>3</v>
      </c>
      <c r="O25" s="114">
        <v>0</v>
      </c>
      <c r="P25" s="118">
        <v>0</v>
      </c>
      <c r="Q25" s="40">
        <f t="shared" si="1"/>
        <v>0.5</v>
      </c>
      <c r="R25" s="119">
        <v>6</v>
      </c>
      <c r="S25" s="112">
        <v>3</v>
      </c>
      <c r="T25" s="113">
        <v>3</v>
      </c>
      <c r="U25" s="114">
        <v>0</v>
      </c>
      <c r="V25" s="115">
        <v>0</v>
      </c>
      <c r="W25" s="120">
        <v>0</v>
      </c>
      <c r="X25" s="121">
        <v>0</v>
      </c>
      <c r="Y25" s="122">
        <v>0</v>
      </c>
      <c r="Z25" s="123">
        <v>0</v>
      </c>
      <c r="AA25" s="124">
        <v>0</v>
      </c>
      <c r="AB25" s="47">
        <f t="shared" si="5"/>
        <v>6</v>
      </c>
      <c r="AC25" s="48">
        <f t="shared" si="2"/>
        <v>3</v>
      </c>
      <c r="AD25" s="48">
        <f t="shared" si="2"/>
        <v>3</v>
      </c>
      <c r="AE25" s="48">
        <f t="shared" si="2"/>
        <v>0</v>
      </c>
      <c r="AF25" s="49">
        <f t="shared" si="2"/>
        <v>0</v>
      </c>
      <c r="AG25" s="125">
        <v>0</v>
      </c>
      <c r="AH25" s="126">
        <v>0</v>
      </c>
      <c r="AI25" s="126">
        <v>0</v>
      </c>
      <c r="AJ25" s="126">
        <v>0</v>
      </c>
      <c r="AK25" s="127">
        <v>0</v>
      </c>
      <c r="AL25" s="120">
        <v>6</v>
      </c>
      <c r="AM25" s="126">
        <v>3</v>
      </c>
      <c r="AN25" s="126">
        <v>3</v>
      </c>
      <c r="AO25" s="126">
        <v>0</v>
      </c>
      <c r="AP25" s="127">
        <v>0</v>
      </c>
      <c r="AQ25" s="54">
        <f t="shared" si="6"/>
        <v>6</v>
      </c>
      <c r="AR25" s="48">
        <f t="shared" si="3"/>
        <v>3</v>
      </c>
      <c r="AS25" s="48">
        <f t="shared" si="3"/>
        <v>3</v>
      </c>
      <c r="AT25" s="48">
        <f t="shared" si="3"/>
        <v>0</v>
      </c>
      <c r="AU25" s="55">
        <f t="shared" si="3"/>
        <v>0</v>
      </c>
      <c r="AV25" s="277">
        <v>0</v>
      </c>
      <c r="AW25" s="112">
        <v>0</v>
      </c>
      <c r="AX25" s="114">
        <v>0</v>
      </c>
      <c r="AY25" s="116">
        <v>0</v>
      </c>
      <c r="AZ25" s="116">
        <v>0</v>
      </c>
      <c r="BA25" s="277">
        <v>0</v>
      </c>
      <c r="BB25" s="112">
        <v>0</v>
      </c>
      <c r="BC25" s="114">
        <v>0</v>
      </c>
      <c r="BD25" s="116">
        <v>0</v>
      </c>
      <c r="BE25" s="115">
        <v>0</v>
      </c>
      <c r="BF25" s="278">
        <v>0</v>
      </c>
      <c r="BG25" s="112">
        <v>0</v>
      </c>
      <c r="BH25" s="114">
        <v>0</v>
      </c>
      <c r="BI25" s="116">
        <v>0</v>
      </c>
      <c r="BJ25" s="116">
        <v>0</v>
      </c>
      <c r="BK25" s="277">
        <v>6</v>
      </c>
      <c r="BL25" s="112">
        <v>3</v>
      </c>
      <c r="BM25" s="114">
        <v>3</v>
      </c>
      <c r="BN25" s="118">
        <v>0</v>
      </c>
      <c r="BO25" s="115">
        <v>0</v>
      </c>
      <c r="BP25" s="173">
        <v>0</v>
      </c>
      <c r="BQ25" s="279">
        <v>0</v>
      </c>
      <c r="BR25" s="280">
        <v>0</v>
      </c>
      <c r="BS25" s="281">
        <v>0</v>
      </c>
      <c r="BT25" s="282">
        <v>0</v>
      </c>
      <c r="BU25" s="134">
        <f t="shared" si="0"/>
        <v>6</v>
      </c>
      <c r="BV25" s="135">
        <f t="shared" si="0"/>
        <v>3</v>
      </c>
      <c r="BW25" s="135">
        <f t="shared" si="0"/>
        <v>3</v>
      </c>
      <c r="BX25" s="136">
        <f t="shared" si="0"/>
        <v>0</v>
      </c>
      <c r="BY25" s="137">
        <f t="shared" si="0"/>
        <v>0</v>
      </c>
      <c r="BZ25" s="117">
        <v>0</v>
      </c>
      <c r="CA25" s="112">
        <v>0</v>
      </c>
      <c r="CB25" s="114">
        <v>0</v>
      </c>
      <c r="CC25" s="118">
        <v>0</v>
      </c>
      <c r="CD25" s="115">
        <v>0</v>
      </c>
      <c r="CE25" s="119">
        <v>0</v>
      </c>
      <c r="CF25" s="112">
        <v>0</v>
      </c>
      <c r="CG25" s="114">
        <v>0</v>
      </c>
      <c r="CH25" s="118">
        <v>0</v>
      </c>
      <c r="CI25" s="116">
        <v>0</v>
      </c>
      <c r="CJ25" s="117">
        <v>0</v>
      </c>
      <c r="CK25" s="138">
        <v>0</v>
      </c>
      <c r="CL25" s="114">
        <v>0</v>
      </c>
      <c r="CM25" s="139">
        <v>0</v>
      </c>
      <c r="CN25" s="140">
        <v>0</v>
      </c>
      <c r="CO25" s="278">
        <v>0</v>
      </c>
      <c r="CP25" s="112">
        <v>0</v>
      </c>
      <c r="CQ25" s="114">
        <v>0</v>
      </c>
      <c r="CR25" s="118">
        <v>0</v>
      </c>
      <c r="CS25" s="115">
        <v>0</v>
      </c>
      <c r="CT25" s="141">
        <v>6</v>
      </c>
      <c r="CU25" s="279">
        <v>3</v>
      </c>
      <c r="CV25" s="280">
        <v>3</v>
      </c>
      <c r="CW25" s="281">
        <v>0</v>
      </c>
      <c r="CX25" s="282">
        <v>0</v>
      </c>
      <c r="CY25" s="173">
        <v>0</v>
      </c>
      <c r="CZ25" s="279">
        <v>0</v>
      </c>
      <c r="DA25" s="280">
        <v>0</v>
      </c>
      <c r="DB25" s="283">
        <v>0</v>
      </c>
      <c r="DC25" s="282">
        <v>0</v>
      </c>
      <c r="DD25" s="284">
        <v>6</v>
      </c>
      <c r="DE25" s="275"/>
      <c r="DF25" s="275"/>
      <c r="DG25" s="275"/>
      <c r="DH25" s="275"/>
      <c r="DI25" s="275"/>
      <c r="DJ25" s="275"/>
      <c r="DK25" s="275"/>
      <c r="DL25" s="275"/>
      <c r="DM25" s="275"/>
      <c r="DN25" s="275"/>
      <c r="DO25" s="275"/>
      <c r="DP25" s="275"/>
      <c r="DQ25" s="275"/>
      <c r="DR25" s="275"/>
      <c r="DS25" s="275"/>
      <c r="DT25" s="275"/>
      <c r="DU25" s="275"/>
      <c r="DV25" s="275"/>
      <c r="DW25" s="275"/>
      <c r="DX25" s="275"/>
      <c r="DY25" s="275"/>
      <c r="DZ25" s="275"/>
      <c r="EA25" s="275"/>
      <c r="EB25" s="275"/>
      <c r="EC25" s="275"/>
      <c r="ED25" s="275"/>
      <c r="EE25" s="275"/>
      <c r="EF25" s="275"/>
      <c r="EG25" s="275"/>
      <c r="EH25" s="275"/>
      <c r="EI25" s="275"/>
      <c r="EJ25" s="275"/>
      <c r="EK25" s="275"/>
      <c r="EL25" s="275"/>
      <c r="EM25" s="275"/>
      <c r="EN25" s="275"/>
      <c r="EO25" s="275"/>
      <c r="EP25" s="275"/>
      <c r="EQ25" s="275"/>
      <c r="ER25" s="275"/>
      <c r="ES25" s="275"/>
      <c r="ET25" s="275"/>
      <c r="EU25" s="275"/>
      <c r="EV25" s="275"/>
      <c r="EW25" s="275"/>
      <c r="EX25" s="275"/>
      <c r="EY25" s="275"/>
      <c r="EZ25" s="275"/>
      <c r="FA25" s="275"/>
      <c r="FB25" s="275"/>
      <c r="FC25" s="275"/>
      <c r="FD25" s="275"/>
      <c r="FE25" s="275"/>
      <c r="FF25" s="275"/>
      <c r="FG25" s="275"/>
      <c r="FH25" s="275"/>
      <c r="FI25" s="275"/>
      <c r="FJ25" s="275"/>
      <c r="FK25" s="275"/>
      <c r="FL25" s="275"/>
      <c r="FM25" s="275"/>
      <c r="FN25" s="275"/>
      <c r="FO25" s="275"/>
      <c r="FP25" s="275"/>
      <c r="FQ25" s="275"/>
      <c r="FR25" s="275"/>
      <c r="FS25" s="275"/>
      <c r="FT25" s="275"/>
      <c r="FU25" s="275"/>
      <c r="FV25" s="275"/>
      <c r="FW25" s="275"/>
    </row>
    <row r="26" spans="1:179" s="293" customFormat="1" x14ac:dyDescent="0.25">
      <c r="A26" s="73" t="s">
        <v>50</v>
      </c>
      <c r="B26" s="145">
        <v>432</v>
      </c>
      <c r="C26" s="146">
        <v>87</v>
      </c>
      <c r="D26" s="147">
        <v>41</v>
      </c>
      <c r="E26" s="148">
        <v>0</v>
      </c>
      <c r="F26" s="149">
        <v>304</v>
      </c>
      <c r="G26" s="183">
        <v>76</v>
      </c>
      <c r="H26" s="146">
        <v>56</v>
      </c>
      <c r="I26" s="147">
        <v>20</v>
      </c>
      <c r="J26" s="148">
        <v>0</v>
      </c>
      <c r="K26" s="151">
        <v>0</v>
      </c>
      <c r="L26" s="152">
        <v>146</v>
      </c>
      <c r="M26" s="146">
        <v>100</v>
      </c>
      <c r="N26" s="147">
        <v>44</v>
      </c>
      <c r="O26" s="148">
        <v>2</v>
      </c>
      <c r="P26" s="153">
        <v>0</v>
      </c>
      <c r="Q26" s="83">
        <f t="shared" si="1"/>
        <v>0.68493150684931503</v>
      </c>
      <c r="R26" s="154">
        <v>138</v>
      </c>
      <c r="S26" s="146">
        <v>94</v>
      </c>
      <c r="T26" s="147">
        <v>43</v>
      </c>
      <c r="U26" s="148">
        <v>1</v>
      </c>
      <c r="V26" s="149">
        <v>0</v>
      </c>
      <c r="W26" s="155">
        <v>8</v>
      </c>
      <c r="X26" s="156">
        <v>6</v>
      </c>
      <c r="Y26" s="157">
        <v>1</v>
      </c>
      <c r="Z26" s="158">
        <v>1</v>
      </c>
      <c r="AA26" s="159">
        <v>0</v>
      </c>
      <c r="AB26" s="166">
        <f t="shared" si="5"/>
        <v>146</v>
      </c>
      <c r="AC26" s="91">
        <f t="shared" si="2"/>
        <v>100</v>
      </c>
      <c r="AD26" s="91">
        <f t="shared" si="2"/>
        <v>44</v>
      </c>
      <c r="AE26" s="91">
        <f t="shared" si="2"/>
        <v>2</v>
      </c>
      <c r="AF26" s="92">
        <f t="shared" si="2"/>
        <v>0</v>
      </c>
      <c r="AG26" s="178">
        <v>57</v>
      </c>
      <c r="AH26" s="160">
        <v>42</v>
      </c>
      <c r="AI26" s="160">
        <v>15</v>
      </c>
      <c r="AJ26" s="160">
        <v>0</v>
      </c>
      <c r="AK26" s="161">
        <v>0</v>
      </c>
      <c r="AL26" s="97">
        <v>89</v>
      </c>
      <c r="AM26" s="160">
        <v>58</v>
      </c>
      <c r="AN26" s="160">
        <v>29</v>
      </c>
      <c r="AO26" s="160">
        <v>2</v>
      </c>
      <c r="AP26" s="161">
        <v>0</v>
      </c>
      <c r="AQ26" s="97">
        <f t="shared" si="6"/>
        <v>146</v>
      </c>
      <c r="AR26" s="91">
        <f t="shared" si="3"/>
        <v>100</v>
      </c>
      <c r="AS26" s="91">
        <f t="shared" si="3"/>
        <v>44</v>
      </c>
      <c r="AT26" s="91">
        <f t="shared" si="3"/>
        <v>2</v>
      </c>
      <c r="AU26" s="98">
        <f t="shared" si="3"/>
        <v>0</v>
      </c>
      <c r="AV26" s="285">
        <v>1</v>
      </c>
      <c r="AW26" s="146">
        <v>1</v>
      </c>
      <c r="AX26" s="148">
        <v>0</v>
      </c>
      <c r="AY26" s="151">
        <v>0</v>
      </c>
      <c r="AZ26" s="151">
        <v>0</v>
      </c>
      <c r="BA26" s="285">
        <v>13</v>
      </c>
      <c r="BB26" s="146">
        <v>7</v>
      </c>
      <c r="BC26" s="148">
        <v>6</v>
      </c>
      <c r="BD26" s="151">
        <v>0</v>
      </c>
      <c r="BE26" s="149">
        <v>0</v>
      </c>
      <c r="BF26" s="286">
        <v>74</v>
      </c>
      <c r="BG26" s="146">
        <v>51</v>
      </c>
      <c r="BH26" s="148">
        <v>22</v>
      </c>
      <c r="BI26" s="151">
        <v>1</v>
      </c>
      <c r="BJ26" s="151">
        <v>0</v>
      </c>
      <c r="BK26" s="285">
        <v>58</v>
      </c>
      <c r="BL26" s="146">
        <v>41</v>
      </c>
      <c r="BM26" s="148">
        <v>16</v>
      </c>
      <c r="BN26" s="153">
        <v>1</v>
      </c>
      <c r="BO26" s="149">
        <v>0</v>
      </c>
      <c r="BP26" s="287">
        <v>0</v>
      </c>
      <c r="BQ26" s="288">
        <v>0</v>
      </c>
      <c r="BR26" s="289">
        <v>0</v>
      </c>
      <c r="BS26" s="290">
        <v>0</v>
      </c>
      <c r="BT26" s="291">
        <v>0</v>
      </c>
      <c r="BU26" s="100">
        <f>AV26+BA26+BF26+BK26+BP26</f>
        <v>146</v>
      </c>
      <c r="BV26" s="101">
        <f t="shared" ref="BV26:BY26" si="7">AW26+BB26+BG26+BL26+BQ26</f>
        <v>100</v>
      </c>
      <c r="BW26" s="101">
        <f t="shared" si="7"/>
        <v>44</v>
      </c>
      <c r="BX26" s="102">
        <f t="shared" si="7"/>
        <v>2</v>
      </c>
      <c r="BY26" s="103">
        <f t="shared" si="7"/>
        <v>0</v>
      </c>
      <c r="BZ26" s="152">
        <v>1</v>
      </c>
      <c r="CA26" s="146">
        <v>1</v>
      </c>
      <c r="CB26" s="148">
        <v>0</v>
      </c>
      <c r="CC26" s="153">
        <v>0</v>
      </c>
      <c r="CD26" s="149">
        <v>0</v>
      </c>
      <c r="CE26" s="154">
        <v>0</v>
      </c>
      <c r="CF26" s="146">
        <v>0</v>
      </c>
      <c r="CG26" s="148">
        <v>0</v>
      </c>
      <c r="CH26" s="153">
        <v>0</v>
      </c>
      <c r="CI26" s="151">
        <v>0</v>
      </c>
      <c r="CJ26" s="152">
        <v>2</v>
      </c>
      <c r="CK26" s="163">
        <v>2</v>
      </c>
      <c r="CL26" s="148">
        <v>0</v>
      </c>
      <c r="CM26" s="164">
        <v>0</v>
      </c>
      <c r="CN26" s="165">
        <v>0</v>
      </c>
      <c r="CO26" s="286">
        <v>0</v>
      </c>
      <c r="CP26" s="146">
        <v>0</v>
      </c>
      <c r="CQ26" s="148">
        <v>0</v>
      </c>
      <c r="CR26" s="153">
        <v>0</v>
      </c>
      <c r="CS26" s="149">
        <v>0</v>
      </c>
      <c r="CT26" s="166">
        <v>143</v>
      </c>
      <c r="CU26" s="288">
        <v>97</v>
      </c>
      <c r="CV26" s="289">
        <v>44</v>
      </c>
      <c r="CW26" s="290">
        <v>2</v>
      </c>
      <c r="CX26" s="291">
        <v>0</v>
      </c>
      <c r="CY26" s="287">
        <v>0</v>
      </c>
      <c r="CZ26" s="288">
        <v>0</v>
      </c>
      <c r="DA26" s="289">
        <v>0</v>
      </c>
      <c r="DB26" s="292">
        <v>0</v>
      </c>
      <c r="DC26" s="291">
        <v>0</v>
      </c>
      <c r="DD26" s="168">
        <v>0</v>
      </c>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row>
    <row r="27" spans="1:179" s="329" customFormat="1" ht="18.75" thickBot="1" x14ac:dyDescent="0.3">
      <c r="A27" s="294" t="s">
        <v>51</v>
      </c>
      <c r="B27" s="295">
        <f>SUM(B10:B26)</f>
        <v>10927</v>
      </c>
      <c r="C27" s="296">
        <f t="shared" ref="C27:P27" si="8">SUM(C10:C26)</f>
        <v>6482</v>
      </c>
      <c r="D27" s="296">
        <f>SUM(D10:D26)</f>
        <v>3932</v>
      </c>
      <c r="E27" s="297">
        <f>SUM(E10:E26)</f>
        <v>107</v>
      </c>
      <c r="F27" s="298">
        <f t="shared" si="8"/>
        <v>406</v>
      </c>
      <c r="G27" s="299">
        <f t="shared" si="8"/>
        <v>6860</v>
      </c>
      <c r="H27" s="296">
        <f t="shared" si="8"/>
        <v>4343</v>
      </c>
      <c r="I27" s="296">
        <f t="shared" si="8"/>
        <v>2447</v>
      </c>
      <c r="J27" s="297">
        <f t="shared" si="8"/>
        <v>62</v>
      </c>
      <c r="K27" s="300">
        <f t="shared" si="8"/>
        <v>8</v>
      </c>
      <c r="L27" s="301">
        <f t="shared" si="8"/>
        <v>3244</v>
      </c>
      <c r="M27" s="302">
        <f t="shared" si="8"/>
        <v>1983</v>
      </c>
      <c r="N27" s="302">
        <f t="shared" si="8"/>
        <v>1217</v>
      </c>
      <c r="O27" s="303">
        <f t="shared" si="8"/>
        <v>41</v>
      </c>
      <c r="P27" s="304">
        <f t="shared" si="8"/>
        <v>3</v>
      </c>
      <c r="Q27" s="305">
        <f t="shared" si="1"/>
        <v>0.61128236744759556</v>
      </c>
      <c r="R27" s="299">
        <f t="shared" ref="R27:BV27" si="9">SUM(R10:R26)</f>
        <v>3108</v>
      </c>
      <c r="S27" s="296">
        <f t="shared" si="9"/>
        <v>1908</v>
      </c>
      <c r="T27" s="296">
        <f t="shared" si="9"/>
        <v>1159</v>
      </c>
      <c r="U27" s="297">
        <f t="shared" si="9"/>
        <v>38</v>
      </c>
      <c r="V27" s="298">
        <f t="shared" si="9"/>
        <v>3</v>
      </c>
      <c r="W27" s="306">
        <f t="shared" si="9"/>
        <v>136</v>
      </c>
      <c r="X27" s="307">
        <f t="shared" si="9"/>
        <v>75</v>
      </c>
      <c r="Y27" s="307">
        <f t="shared" si="9"/>
        <v>58</v>
      </c>
      <c r="Z27" s="308">
        <f t="shared" si="9"/>
        <v>3</v>
      </c>
      <c r="AA27" s="309">
        <f t="shared" si="9"/>
        <v>0</v>
      </c>
      <c r="AB27" s="310">
        <f t="shared" si="9"/>
        <v>3244</v>
      </c>
      <c r="AC27" s="311">
        <f t="shared" si="9"/>
        <v>1983</v>
      </c>
      <c r="AD27" s="312">
        <f t="shared" si="9"/>
        <v>1217</v>
      </c>
      <c r="AE27" s="312">
        <f t="shared" si="9"/>
        <v>41</v>
      </c>
      <c r="AF27" s="313">
        <f t="shared" si="9"/>
        <v>3</v>
      </c>
      <c r="AG27" s="314">
        <f t="shared" si="9"/>
        <v>632</v>
      </c>
      <c r="AH27" s="315">
        <f t="shared" si="9"/>
        <v>372</v>
      </c>
      <c r="AI27" s="315">
        <f t="shared" si="9"/>
        <v>250</v>
      </c>
      <c r="AJ27" s="315">
        <f>SUM(AJ10:AJ26)</f>
        <v>10</v>
      </c>
      <c r="AK27" s="316">
        <f>SUM(AK10:AK26)</f>
        <v>0</v>
      </c>
      <c r="AL27" s="314">
        <f t="shared" si="9"/>
        <v>2612</v>
      </c>
      <c r="AM27" s="317">
        <f t="shared" si="9"/>
        <v>1611</v>
      </c>
      <c r="AN27" s="317">
        <f t="shared" si="9"/>
        <v>967</v>
      </c>
      <c r="AO27" s="317">
        <f t="shared" si="9"/>
        <v>31</v>
      </c>
      <c r="AP27" s="318">
        <f t="shared" si="9"/>
        <v>3</v>
      </c>
      <c r="AQ27" s="319">
        <f t="shared" si="9"/>
        <v>3244</v>
      </c>
      <c r="AR27" s="320">
        <f t="shared" si="9"/>
        <v>1983</v>
      </c>
      <c r="AS27" s="321">
        <f t="shared" si="9"/>
        <v>1217</v>
      </c>
      <c r="AT27" s="321">
        <f t="shared" si="9"/>
        <v>41</v>
      </c>
      <c r="AU27" s="322">
        <f t="shared" si="9"/>
        <v>3</v>
      </c>
      <c r="AV27" s="295">
        <f t="shared" si="9"/>
        <v>19</v>
      </c>
      <c r="AW27" s="296">
        <f t="shared" si="9"/>
        <v>5</v>
      </c>
      <c r="AX27" s="297">
        <f>SUM(AX10:AX26)</f>
        <v>13</v>
      </c>
      <c r="AY27" s="297">
        <f>SUM(AY10:AY26)</f>
        <v>1</v>
      </c>
      <c r="AZ27" s="300">
        <f>SUM(AZ10:AZ26)</f>
        <v>0</v>
      </c>
      <c r="BA27" s="295">
        <f t="shared" si="9"/>
        <v>134</v>
      </c>
      <c r="BB27" s="296">
        <f t="shared" si="9"/>
        <v>50</v>
      </c>
      <c r="BC27" s="297">
        <f t="shared" si="9"/>
        <v>81</v>
      </c>
      <c r="BD27" s="297">
        <f t="shared" si="9"/>
        <v>3</v>
      </c>
      <c r="BE27" s="298">
        <f t="shared" si="9"/>
        <v>0</v>
      </c>
      <c r="BF27" s="299">
        <f t="shared" si="9"/>
        <v>790</v>
      </c>
      <c r="BG27" s="296">
        <f t="shared" si="9"/>
        <v>452</v>
      </c>
      <c r="BH27" s="297">
        <f t="shared" si="9"/>
        <v>323</v>
      </c>
      <c r="BI27" s="297">
        <f t="shared" si="9"/>
        <v>15</v>
      </c>
      <c r="BJ27" s="300">
        <f t="shared" si="9"/>
        <v>0</v>
      </c>
      <c r="BK27" s="295">
        <f t="shared" si="9"/>
        <v>2159</v>
      </c>
      <c r="BL27" s="296">
        <f t="shared" si="9"/>
        <v>1393</v>
      </c>
      <c r="BM27" s="297">
        <f t="shared" si="9"/>
        <v>741</v>
      </c>
      <c r="BN27" s="297">
        <f t="shared" si="9"/>
        <v>22</v>
      </c>
      <c r="BO27" s="298">
        <f t="shared" si="9"/>
        <v>3</v>
      </c>
      <c r="BP27" s="306">
        <f t="shared" si="9"/>
        <v>142</v>
      </c>
      <c r="BQ27" s="307">
        <f t="shared" si="9"/>
        <v>83</v>
      </c>
      <c r="BR27" s="308">
        <f>SUM(BR10:BR26)</f>
        <v>59</v>
      </c>
      <c r="BS27" s="308">
        <f t="shared" ref="BS27:BT27" si="10">SUM(BS10:BS26)</f>
        <v>0</v>
      </c>
      <c r="BT27" s="309">
        <f t="shared" si="10"/>
        <v>0</v>
      </c>
      <c r="BU27" s="323">
        <f>SUM(BU10:BU26)</f>
        <v>3244</v>
      </c>
      <c r="BV27" s="312">
        <f t="shared" si="9"/>
        <v>1983</v>
      </c>
      <c r="BW27" s="312">
        <f>SUM(BW10:BW26)</f>
        <v>1217</v>
      </c>
      <c r="BX27" s="312">
        <f t="shared" ref="BX27:BY27" si="11">SUM(BX10:BX26)</f>
        <v>41</v>
      </c>
      <c r="BY27" s="324">
        <f t="shared" si="11"/>
        <v>3</v>
      </c>
      <c r="BZ27" s="295">
        <f>SUM(BZ10:BZ26)</f>
        <v>34</v>
      </c>
      <c r="CA27" s="296">
        <f>SUM(CA10:CA26)</f>
        <v>13</v>
      </c>
      <c r="CB27" s="296">
        <f t="shared" ref="CB27:DC27" si="12">SUM(CB10:CB26)</f>
        <v>21</v>
      </c>
      <c r="CC27" s="296">
        <f t="shared" si="12"/>
        <v>0</v>
      </c>
      <c r="CD27" s="316">
        <f t="shared" si="12"/>
        <v>0</v>
      </c>
      <c r="CE27" s="325">
        <f t="shared" si="12"/>
        <v>41</v>
      </c>
      <c r="CF27" s="296">
        <f t="shared" si="12"/>
        <v>23</v>
      </c>
      <c r="CG27" s="296">
        <f t="shared" si="12"/>
        <v>18</v>
      </c>
      <c r="CH27" s="296">
        <f t="shared" si="12"/>
        <v>0</v>
      </c>
      <c r="CI27" s="326">
        <f t="shared" si="12"/>
        <v>0</v>
      </c>
      <c r="CJ27" s="327">
        <f t="shared" si="12"/>
        <v>38</v>
      </c>
      <c r="CK27" s="296">
        <f t="shared" si="12"/>
        <v>19</v>
      </c>
      <c r="CL27" s="296">
        <f t="shared" si="12"/>
        <v>18</v>
      </c>
      <c r="CM27" s="296">
        <f t="shared" si="12"/>
        <v>0</v>
      </c>
      <c r="CN27" s="316">
        <f t="shared" si="12"/>
        <v>1</v>
      </c>
      <c r="CO27" s="325">
        <f t="shared" si="12"/>
        <v>32</v>
      </c>
      <c r="CP27" s="296">
        <f t="shared" si="12"/>
        <v>25</v>
      </c>
      <c r="CQ27" s="296">
        <f t="shared" si="12"/>
        <v>7</v>
      </c>
      <c r="CR27" s="296">
        <f t="shared" si="12"/>
        <v>0</v>
      </c>
      <c r="CS27" s="316">
        <f t="shared" si="12"/>
        <v>0</v>
      </c>
      <c r="CT27" s="327">
        <f t="shared" si="12"/>
        <v>2575</v>
      </c>
      <c r="CU27" s="296">
        <f t="shared" si="12"/>
        <v>1566</v>
      </c>
      <c r="CV27" s="296">
        <f t="shared" si="12"/>
        <v>969</v>
      </c>
      <c r="CW27" s="296">
        <f t="shared" si="12"/>
        <v>38</v>
      </c>
      <c r="CX27" s="316">
        <f t="shared" si="12"/>
        <v>2</v>
      </c>
      <c r="CY27" s="327">
        <f t="shared" si="12"/>
        <v>524</v>
      </c>
      <c r="CZ27" s="296">
        <f t="shared" si="12"/>
        <v>337</v>
      </c>
      <c r="DA27" s="296">
        <f t="shared" si="12"/>
        <v>184</v>
      </c>
      <c r="DB27" s="296">
        <f t="shared" si="12"/>
        <v>3</v>
      </c>
      <c r="DC27" s="316">
        <f t="shared" si="12"/>
        <v>0</v>
      </c>
      <c r="DD27" s="295">
        <f>SUM(DD10:DD26)</f>
        <v>6</v>
      </c>
      <c r="DE27" s="328"/>
      <c r="DF27" s="328"/>
      <c r="DG27" s="328"/>
      <c r="DH27" s="328"/>
      <c r="DI27" s="328"/>
      <c r="DJ27" s="328"/>
      <c r="DK27" s="328"/>
      <c r="DL27" s="328"/>
      <c r="DM27" s="328"/>
      <c r="DN27" s="328"/>
      <c r="DO27" s="328"/>
      <c r="DP27" s="328"/>
      <c r="DQ27" s="328"/>
      <c r="DR27" s="328"/>
      <c r="DS27" s="328"/>
      <c r="DT27" s="328"/>
      <c r="DU27" s="328"/>
      <c r="DV27" s="328"/>
      <c r="DW27" s="328"/>
      <c r="DX27" s="328"/>
      <c r="DY27" s="328"/>
      <c r="DZ27" s="328"/>
      <c r="EA27" s="328"/>
      <c r="EB27" s="328"/>
      <c r="EC27" s="328"/>
      <c r="ED27" s="328"/>
      <c r="EE27" s="328"/>
      <c r="EF27" s="328"/>
      <c r="EG27" s="328"/>
      <c r="EH27" s="328"/>
      <c r="EI27" s="328"/>
      <c r="EJ27" s="328"/>
      <c r="EK27" s="328"/>
      <c r="EL27" s="328"/>
      <c r="EM27" s="328"/>
      <c r="EN27" s="328"/>
      <c r="EO27" s="328"/>
      <c r="EP27" s="328"/>
      <c r="EQ27" s="328"/>
      <c r="ER27" s="328"/>
      <c r="ES27" s="328"/>
      <c r="ET27" s="328"/>
      <c r="EU27" s="328"/>
      <c r="EV27" s="328"/>
      <c r="EW27" s="328"/>
      <c r="EX27" s="328"/>
      <c r="EY27" s="328"/>
      <c r="EZ27" s="328"/>
      <c r="FA27" s="328"/>
      <c r="FB27" s="328"/>
      <c r="FC27" s="328"/>
      <c r="FD27" s="328"/>
      <c r="FE27" s="328"/>
      <c r="FF27" s="328"/>
      <c r="FG27" s="328"/>
      <c r="FH27" s="328"/>
      <c r="FI27" s="328"/>
      <c r="FJ27" s="328"/>
      <c r="FK27" s="328"/>
      <c r="FL27" s="328"/>
      <c r="FM27" s="328"/>
      <c r="FN27" s="328"/>
      <c r="FO27" s="328"/>
      <c r="FP27" s="328"/>
      <c r="FQ27" s="328"/>
      <c r="FR27" s="328"/>
      <c r="FS27" s="328"/>
      <c r="FT27" s="328"/>
      <c r="FU27" s="328"/>
      <c r="FV27" s="328"/>
      <c r="FW27" s="328"/>
    </row>
    <row r="28" spans="1:179" s="334" customFormat="1" x14ac:dyDescent="0.25">
      <c r="A28" s="330"/>
      <c r="B28" s="331"/>
      <c r="C28" s="331"/>
      <c r="D28" s="331"/>
      <c r="E28" s="331"/>
      <c r="F28" s="331"/>
      <c r="G28" s="331"/>
      <c r="H28" s="331"/>
      <c r="I28" s="331"/>
      <c r="J28" s="331"/>
      <c r="K28" s="331"/>
      <c r="L28" s="331"/>
      <c r="M28" s="331"/>
      <c r="N28" s="331"/>
      <c r="O28" s="331"/>
      <c r="P28" s="331"/>
      <c r="Q28" s="332"/>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50" t="s">
        <v>52</v>
      </c>
      <c r="DE28" s="333"/>
      <c r="DF28" s="333"/>
      <c r="DG28" s="333"/>
      <c r="DH28" s="333"/>
      <c r="DI28" s="333"/>
      <c r="DJ28" s="333"/>
      <c r="DK28" s="333"/>
      <c r="DL28" s="333"/>
      <c r="DM28" s="333"/>
      <c r="DN28" s="333"/>
      <c r="DO28" s="333"/>
      <c r="DP28" s="333"/>
      <c r="DQ28" s="333"/>
      <c r="DR28" s="333"/>
      <c r="DS28" s="333"/>
      <c r="DT28" s="333"/>
      <c r="DU28" s="333"/>
      <c r="DV28" s="333"/>
      <c r="DW28" s="333"/>
      <c r="DX28" s="333"/>
      <c r="DY28" s="333"/>
      <c r="DZ28" s="333"/>
      <c r="EA28" s="333"/>
      <c r="EB28" s="333"/>
      <c r="EC28" s="333"/>
      <c r="ED28" s="333"/>
      <c r="EE28" s="333"/>
      <c r="EF28" s="333"/>
      <c r="EG28" s="333"/>
      <c r="EH28" s="333"/>
      <c r="EI28" s="333"/>
      <c r="EJ28" s="333"/>
      <c r="EK28" s="333"/>
      <c r="EL28" s="333"/>
      <c r="EM28" s="333"/>
      <c r="EN28" s="333"/>
      <c r="EO28" s="333"/>
      <c r="EP28" s="333"/>
      <c r="EQ28" s="333"/>
      <c r="ER28" s="333"/>
      <c r="ES28" s="333"/>
      <c r="ET28" s="333"/>
      <c r="EU28" s="333"/>
      <c r="EV28" s="333"/>
      <c r="EW28" s="333"/>
      <c r="EX28" s="333"/>
      <c r="EY28" s="333"/>
      <c r="EZ28" s="333"/>
      <c r="FA28" s="333"/>
      <c r="FB28" s="333"/>
      <c r="FC28" s="333"/>
      <c r="FD28" s="333"/>
      <c r="FE28" s="333"/>
      <c r="FF28" s="333"/>
      <c r="FG28" s="333"/>
      <c r="FH28" s="333"/>
      <c r="FI28" s="333"/>
      <c r="FJ28" s="333"/>
      <c r="FK28" s="333"/>
      <c r="FL28" s="333"/>
      <c r="FM28" s="333"/>
      <c r="FN28" s="333"/>
      <c r="FO28" s="333"/>
      <c r="FP28" s="333"/>
      <c r="FQ28" s="333"/>
      <c r="FR28" s="333"/>
      <c r="FS28" s="333"/>
      <c r="FT28" s="333"/>
      <c r="FU28" s="333"/>
      <c r="FV28" s="333"/>
      <c r="FW28" s="333"/>
    </row>
    <row r="29" spans="1:179" s="334" customFormat="1" x14ac:dyDescent="0.25">
      <c r="A29" s="330"/>
      <c r="B29" s="331"/>
      <c r="C29" s="331"/>
      <c r="D29" s="331"/>
      <c r="E29" s="331"/>
      <c r="F29" s="331"/>
      <c r="G29" s="331"/>
      <c r="H29" s="331"/>
      <c r="I29" s="331"/>
      <c r="J29" s="331"/>
      <c r="K29" s="331"/>
      <c r="L29" s="331"/>
      <c r="M29" s="331"/>
      <c r="N29" s="331"/>
      <c r="O29" s="331"/>
      <c r="P29" s="331"/>
      <c r="Q29" s="332"/>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51"/>
      <c r="DE29" s="333"/>
      <c r="DF29" s="333"/>
      <c r="DG29" s="333"/>
      <c r="DH29" s="333"/>
      <c r="DI29" s="333"/>
      <c r="DJ29" s="333"/>
      <c r="DK29" s="333"/>
      <c r="DL29" s="333"/>
      <c r="DM29" s="333"/>
      <c r="DN29" s="333"/>
      <c r="DO29" s="333"/>
      <c r="DP29" s="333"/>
      <c r="DQ29" s="333"/>
      <c r="DR29" s="333"/>
      <c r="DS29" s="333"/>
      <c r="DT29" s="333"/>
      <c r="DU29" s="333"/>
      <c r="DV29" s="333"/>
      <c r="DW29" s="333"/>
      <c r="DX29" s="333"/>
      <c r="DY29" s="333"/>
      <c r="DZ29" s="333"/>
      <c r="EA29" s="333"/>
      <c r="EB29" s="333"/>
      <c r="EC29" s="333"/>
      <c r="ED29" s="333"/>
      <c r="EE29" s="333"/>
      <c r="EF29" s="333"/>
      <c r="EG29" s="333"/>
      <c r="EH29" s="333"/>
      <c r="EI29" s="333"/>
      <c r="EJ29" s="333"/>
      <c r="EK29" s="333"/>
      <c r="EL29" s="333"/>
      <c r="EM29" s="333"/>
      <c r="EN29" s="333"/>
      <c r="EO29" s="333"/>
      <c r="EP29" s="333"/>
      <c r="EQ29" s="333"/>
      <c r="ER29" s="333"/>
      <c r="ES29" s="333"/>
      <c r="ET29" s="333"/>
      <c r="EU29" s="333"/>
      <c r="EV29" s="333"/>
      <c r="EW29" s="333"/>
      <c r="EX29" s="333"/>
      <c r="EY29" s="333"/>
      <c r="EZ29" s="333"/>
      <c r="FA29" s="333"/>
      <c r="FB29" s="333"/>
      <c r="FC29" s="333"/>
      <c r="FD29" s="333"/>
      <c r="FE29" s="333"/>
      <c r="FF29" s="333"/>
      <c r="FG29" s="333"/>
      <c r="FH29" s="333"/>
      <c r="FI29" s="333"/>
      <c r="FJ29" s="333"/>
      <c r="FK29" s="333"/>
      <c r="FL29" s="333"/>
      <c r="FM29" s="333"/>
      <c r="FN29" s="333"/>
      <c r="FO29" s="333"/>
      <c r="FP29" s="333"/>
      <c r="FQ29" s="333"/>
      <c r="FR29" s="333"/>
      <c r="FS29" s="333"/>
      <c r="FT29" s="333"/>
      <c r="FU29" s="333"/>
      <c r="FV29" s="333"/>
      <c r="FW29" s="333"/>
    </row>
    <row r="30" spans="1:179" s="334" customFormat="1" x14ac:dyDescent="0.25">
      <c r="A30" s="330"/>
      <c r="B30" s="331"/>
      <c r="C30" s="331"/>
      <c r="D30" s="331"/>
      <c r="E30" s="331"/>
      <c r="F30" s="331"/>
      <c r="G30" s="331"/>
      <c r="H30" s="331"/>
      <c r="I30" s="331"/>
      <c r="J30" s="331"/>
      <c r="K30" s="331"/>
      <c r="L30" s="331"/>
      <c r="M30" s="331"/>
      <c r="N30" s="331"/>
      <c r="O30" s="331"/>
      <c r="P30" s="331"/>
      <c r="Q30" s="332"/>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51"/>
      <c r="DE30" s="333"/>
      <c r="DF30" s="333"/>
      <c r="DG30" s="333"/>
      <c r="DH30" s="333"/>
      <c r="DI30" s="333"/>
      <c r="DJ30" s="333"/>
      <c r="DK30" s="333"/>
      <c r="DL30" s="333"/>
      <c r="DM30" s="333"/>
      <c r="DN30" s="333"/>
      <c r="DO30" s="333"/>
      <c r="DP30" s="333"/>
      <c r="DQ30" s="333"/>
      <c r="DR30" s="333"/>
      <c r="DS30" s="333"/>
      <c r="DT30" s="333"/>
      <c r="DU30" s="333"/>
      <c r="DV30" s="333"/>
      <c r="DW30" s="333"/>
      <c r="DX30" s="333"/>
      <c r="DY30" s="333"/>
      <c r="DZ30" s="333"/>
      <c r="EA30" s="333"/>
      <c r="EB30" s="333"/>
      <c r="EC30" s="333"/>
      <c r="ED30" s="333"/>
      <c r="EE30" s="333"/>
      <c r="EF30" s="333"/>
      <c r="EG30" s="333"/>
      <c r="EH30" s="333"/>
      <c r="EI30" s="333"/>
      <c r="EJ30" s="333"/>
      <c r="EK30" s="333"/>
      <c r="EL30" s="333"/>
      <c r="EM30" s="333"/>
      <c r="EN30" s="333"/>
      <c r="EO30" s="333"/>
      <c r="EP30" s="333"/>
      <c r="EQ30" s="333"/>
      <c r="ER30" s="333"/>
      <c r="ES30" s="333"/>
      <c r="ET30" s="333"/>
      <c r="EU30" s="333"/>
      <c r="EV30" s="333"/>
      <c r="EW30" s="333"/>
      <c r="EX30" s="333"/>
      <c r="EY30" s="333"/>
      <c r="EZ30" s="333"/>
      <c r="FA30" s="333"/>
      <c r="FB30" s="333"/>
      <c r="FC30" s="333"/>
      <c r="FD30" s="333"/>
      <c r="FE30" s="333"/>
      <c r="FF30" s="333"/>
      <c r="FG30" s="333"/>
      <c r="FH30" s="333"/>
      <c r="FI30" s="333"/>
      <c r="FJ30" s="333"/>
      <c r="FK30" s="333"/>
      <c r="FL30" s="333"/>
      <c r="FM30" s="333"/>
      <c r="FN30" s="333"/>
      <c r="FO30" s="333"/>
      <c r="FP30" s="333"/>
      <c r="FQ30" s="333"/>
      <c r="FR30" s="333"/>
      <c r="FS30" s="333"/>
      <c r="FT30" s="333"/>
      <c r="FU30" s="333"/>
      <c r="FV30" s="333"/>
      <c r="FW30" s="333"/>
    </row>
    <row r="31" spans="1:179" s="6" customFormat="1" ht="14.25" x14ac:dyDescent="0.2">
      <c r="B31" s="352" t="s">
        <v>53</v>
      </c>
      <c r="C31" s="352"/>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35"/>
      <c r="AT31" s="335"/>
      <c r="BB31" s="336"/>
      <c r="BC31" s="336"/>
      <c r="BD31" s="336"/>
      <c r="BG31" s="336"/>
      <c r="BH31" s="336"/>
      <c r="BI31" s="336"/>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row>
    <row r="32" spans="1:179" s="6" customFormat="1" ht="14.25" x14ac:dyDescent="0.2">
      <c r="B32" s="352" t="s">
        <v>54</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37"/>
      <c r="AS32" s="337"/>
      <c r="AT32" s="337"/>
      <c r="BB32" s="336"/>
      <c r="BC32" s="336"/>
      <c r="BD32" s="336"/>
      <c r="BG32" s="336"/>
      <c r="BH32" s="336"/>
      <c r="BI32" s="336"/>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row>
    <row r="33" spans="2:179" s="6" customFormat="1" ht="14.25" x14ac:dyDescent="0.2">
      <c r="B33" s="352" t="s">
        <v>55</v>
      </c>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35"/>
      <c r="AO33" s="335"/>
      <c r="AP33" s="338"/>
      <c r="AQ33" s="338"/>
      <c r="AR33" s="337"/>
      <c r="AS33" s="337"/>
      <c r="AT33" s="337"/>
      <c r="BB33" s="336"/>
      <c r="BC33" s="336"/>
      <c r="BD33" s="336"/>
      <c r="BG33" s="336"/>
      <c r="BH33" s="336"/>
      <c r="BI33" s="336"/>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row>
    <row r="34" spans="2:179" s="6" customFormat="1" ht="14.25" x14ac:dyDescent="0.2">
      <c r="B34" s="352" t="s">
        <v>56</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352"/>
      <c r="AQ34" s="337"/>
      <c r="AR34" s="337"/>
      <c r="AS34" s="337"/>
      <c r="AT34" s="337"/>
      <c r="BB34" s="336"/>
      <c r="BC34" s="336"/>
      <c r="BD34" s="336"/>
      <c r="BG34" s="336"/>
      <c r="BH34" s="336"/>
      <c r="BI34" s="336"/>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row>
    <row r="35" spans="2:179" s="6" customFormat="1" ht="16.5" x14ac:dyDescent="0.2">
      <c r="B35" s="354" t="s">
        <v>57</v>
      </c>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37"/>
      <c r="AR35" s="337"/>
      <c r="AS35" s="337"/>
      <c r="AT35" s="337"/>
      <c r="BB35" s="336"/>
      <c r="BC35" s="336"/>
      <c r="BD35" s="336"/>
      <c r="BG35" s="336"/>
      <c r="BH35" s="336"/>
      <c r="BI35" s="336"/>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row>
  </sheetData>
  <mergeCells count="33">
    <mergeCell ref="B33:AM33"/>
    <mergeCell ref="B34:AP34"/>
    <mergeCell ref="B35:AP35"/>
    <mergeCell ref="CO8:CS8"/>
    <mergeCell ref="CT8:CX8"/>
    <mergeCell ref="B8:F8"/>
    <mergeCell ref="G8:K8"/>
    <mergeCell ref="L8:Q8"/>
    <mergeCell ref="R8:V8"/>
    <mergeCell ref="W8:AA8"/>
    <mergeCell ref="AB8:AF8"/>
    <mergeCell ref="CY8:DC8"/>
    <mergeCell ref="DD28:DD30"/>
    <mergeCell ref="B31:AR31"/>
    <mergeCell ref="B32:AQ32"/>
    <mergeCell ref="BK8:BO8"/>
    <mergeCell ref="BP8:BT8"/>
    <mergeCell ref="BU8:BY8"/>
    <mergeCell ref="BZ8:CD8"/>
    <mergeCell ref="CE8:CI8"/>
    <mergeCell ref="CJ8:CN8"/>
    <mergeCell ref="AG8:AK8"/>
    <mergeCell ref="AL8:AP8"/>
    <mergeCell ref="AQ8:AU8"/>
    <mergeCell ref="AV8:AZ8"/>
    <mergeCell ref="BA8:BE8"/>
    <mergeCell ref="BF8:BJ8"/>
    <mergeCell ref="BU7:DC7"/>
    <mergeCell ref="A1:M1"/>
    <mergeCell ref="B7:K7"/>
    <mergeCell ref="L7:AA7"/>
    <mergeCell ref="AB7:AP7"/>
    <mergeCell ref="AQ7:BT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2023-04-17T05:57:58Z</dcterms:created>
  <dcterms:modified xsi:type="dcterms:W3CDTF">2023-04-17T13:36:53Z</dcterms:modified>
</cp:coreProperties>
</file>