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26\Open_Data\03_Datensätze\BAFzA\IJFD-Ausreisen\"/>
    </mc:Choice>
  </mc:AlternateContent>
  <xr:revisionPtr revIDLastSave="0" documentId="13_ncr:1_{164C2C37-14BD-492F-B5A4-DFB1C2C20D67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2019-20" sheetId="11" r:id="rId1"/>
  </sheets>
  <calcPr calcId="191029"/>
</workbook>
</file>

<file path=xl/calcChain.xml><?xml version="1.0" encoding="utf-8"?>
<calcChain xmlns="http://schemas.openxmlformats.org/spreadsheetml/2006/main">
  <c r="H171" i="11" l="1"/>
  <c r="G171" i="11"/>
  <c r="F171" i="11"/>
  <c r="D171" i="11"/>
  <c r="L171" i="11" s="1"/>
  <c r="C171" i="11"/>
  <c r="B171" i="11"/>
  <c r="E171" i="11" s="1"/>
  <c r="L170" i="11"/>
  <c r="K170" i="11"/>
  <c r="J170" i="11"/>
  <c r="I170" i="11"/>
  <c r="E170" i="11"/>
  <c r="L169" i="11"/>
  <c r="K169" i="11"/>
  <c r="J169" i="11"/>
  <c r="I169" i="11"/>
  <c r="E169" i="11"/>
  <c r="M169" i="11" s="1"/>
  <c r="L168" i="11"/>
  <c r="K168" i="11"/>
  <c r="J168" i="11"/>
  <c r="I168" i="11"/>
  <c r="E168" i="11"/>
  <c r="L167" i="11"/>
  <c r="K167" i="11"/>
  <c r="J167" i="11"/>
  <c r="I167" i="11"/>
  <c r="E167" i="11"/>
  <c r="M167" i="11" s="1"/>
  <c r="L166" i="11"/>
  <c r="K166" i="11"/>
  <c r="J166" i="11"/>
  <c r="I166" i="11"/>
  <c r="E166" i="11"/>
  <c r="L165" i="11"/>
  <c r="K165" i="11"/>
  <c r="J165" i="11"/>
  <c r="I165" i="11"/>
  <c r="E165" i="11"/>
  <c r="M165" i="11" s="1"/>
  <c r="L164" i="11"/>
  <c r="K164" i="11"/>
  <c r="J164" i="11"/>
  <c r="I164" i="11"/>
  <c r="E164" i="11"/>
  <c r="L163" i="11"/>
  <c r="K163" i="11"/>
  <c r="J163" i="11"/>
  <c r="I163" i="11"/>
  <c r="E163" i="11"/>
  <c r="M163" i="11" s="1"/>
  <c r="H160" i="11"/>
  <c r="G160" i="11"/>
  <c r="F160" i="11"/>
  <c r="D160" i="11"/>
  <c r="L160" i="11" s="1"/>
  <c r="C160" i="11"/>
  <c r="B160" i="11"/>
  <c r="J160" i="11" s="1"/>
  <c r="L159" i="11"/>
  <c r="K159" i="11"/>
  <c r="J159" i="11"/>
  <c r="I159" i="11"/>
  <c r="E159" i="11"/>
  <c r="L158" i="11"/>
  <c r="K158" i="11"/>
  <c r="J158" i="11"/>
  <c r="I158" i="11"/>
  <c r="E158" i="11"/>
  <c r="L157" i="11"/>
  <c r="K157" i="11"/>
  <c r="J157" i="11"/>
  <c r="I157" i="11"/>
  <c r="E157" i="11"/>
  <c r="L156" i="11"/>
  <c r="K156" i="11"/>
  <c r="J156" i="11"/>
  <c r="I156" i="11"/>
  <c r="E156" i="11"/>
  <c r="L155" i="11"/>
  <c r="K155" i="11"/>
  <c r="J155" i="11"/>
  <c r="I155" i="11"/>
  <c r="E155" i="11"/>
  <c r="L154" i="11"/>
  <c r="K154" i="11"/>
  <c r="J154" i="11"/>
  <c r="I154" i="11"/>
  <c r="E154" i="11"/>
  <c r="L153" i="11"/>
  <c r="K153" i="11"/>
  <c r="J153" i="11"/>
  <c r="I153" i="11"/>
  <c r="E153" i="11"/>
  <c r="L152" i="11"/>
  <c r="K152" i="11"/>
  <c r="J152" i="11"/>
  <c r="I152" i="11"/>
  <c r="E152" i="11"/>
  <c r="L151" i="11"/>
  <c r="K151" i="11"/>
  <c r="J151" i="11"/>
  <c r="I151" i="11"/>
  <c r="E151" i="11"/>
  <c r="L150" i="11"/>
  <c r="K150" i="11"/>
  <c r="J150" i="11"/>
  <c r="I150" i="11"/>
  <c r="E150" i="11"/>
  <c r="L149" i="11"/>
  <c r="K149" i="11"/>
  <c r="J149" i="11"/>
  <c r="I149" i="11"/>
  <c r="E149" i="11"/>
  <c r="L148" i="11"/>
  <c r="K148" i="11"/>
  <c r="J148" i="11"/>
  <c r="I148" i="11"/>
  <c r="E148" i="11"/>
  <c r="L147" i="11"/>
  <c r="K147" i="11"/>
  <c r="J147" i="11"/>
  <c r="I147" i="11"/>
  <c r="E147" i="11"/>
  <c r="L146" i="11"/>
  <c r="K146" i="11"/>
  <c r="J146" i="11"/>
  <c r="I146" i="11"/>
  <c r="E146" i="11"/>
  <c r="L145" i="11"/>
  <c r="K145" i="11"/>
  <c r="J145" i="11"/>
  <c r="I145" i="11"/>
  <c r="E145" i="11"/>
  <c r="L144" i="11"/>
  <c r="K144" i="11"/>
  <c r="J144" i="11"/>
  <c r="I144" i="11"/>
  <c r="E144" i="11"/>
  <c r="L143" i="11"/>
  <c r="K143" i="11"/>
  <c r="J143" i="11"/>
  <c r="I143" i="11"/>
  <c r="E143" i="11"/>
  <c r="L142" i="11"/>
  <c r="K142" i="11"/>
  <c r="J142" i="11"/>
  <c r="I142" i="11"/>
  <c r="E142" i="11"/>
  <c r="L141" i="11"/>
  <c r="K141" i="11"/>
  <c r="J141" i="11"/>
  <c r="I141" i="11"/>
  <c r="E141" i="11"/>
  <c r="L140" i="11"/>
  <c r="K140" i="11"/>
  <c r="J140" i="11"/>
  <c r="I140" i="11"/>
  <c r="E140" i="11"/>
  <c r="L139" i="11"/>
  <c r="K139" i="11"/>
  <c r="J139" i="11"/>
  <c r="I139" i="11"/>
  <c r="E139" i="11"/>
  <c r="L138" i="11"/>
  <c r="K138" i="11"/>
  <c r="J138" i="11"/>
  <c r="I138" i="11"/>
  <c r="E138" i="11"/>
  <c r="L137" i="11"/>
  <c r="K137" i="11"/>
  <c r="J137" i="11"/>
  <c r="I137" i="11"/>
  <c r="E137" i="11"/>
  <c r="L136" i="11"/>
  <c r="K136" i="11"/>
  <c r="J136" i="11"/>
  <c r="I136" i="11"/>
  <c r="E136" i="11"/>
  <c r="L135" i="11"/>
  <c r="K135" i="11"/>
  <c r="J135" i="11"/>
  <c r="I135" i="11"/>
  <c r="E135" i="11"/>
  <c r="L134" i="11"/>
  <c r="K134" i="11"/>
  <c r="J134" i="11"/>
  <c r="I134" i="11"/>
  <c r="E134" i="11"/>
  <c r="L133" i="11"/>
  <c r="K133" i="11"/>
  <c r="J133" i="11"/>
  <c r="I133" i="11"/>
  <c r="E133" i="11"/>
  <c r="L132" i="11"/>
  <c r="K132" i="11"/>
  <c r="J132" i="11"/>
  <c r="I132" i="11"/>
  <c r="E132" i="11"/>
  <c r="L131" i="11"/>
  <c r="K131" i="11"/>
  <c r="J131" i="11"/>
  <c r="I131" i="11"/>
  <c r="E131" i="11"/>
  <c r="L130" i="11"/>
  <c r="K130" i="11"/>
  <c r="J130" i="11"/>
  <c r="I130" i="11"/>
  <c r="E130" i="11"/>
  <c r="L129" i="11"/>
  <c r="K129" i="11"/>
  <c r="J129" i="11"/>
  <c r="I129" i="11"/>
  <c r="E129" i="11"/>
  <c r="L128" i="11"/>
  <c r="K128" i="11"/>
  <c r="J128" i="11"/>
  <c r="I128" i="11"/>
  <c r="E128" i="11"/>
  <c r="L127" i="11"/>
  <c r="K127" i="11"/>
  <c r="J127" i="11"/>
  <c r="I127" i="11"/>
  <c r="E127" i="11"/>
  <c r="L126" i="11"/>
  <c r="K126" i="11"/>
  <c r="J126" i="11"/>
  <c r="I126" i="11"/>
  <c r="E126" i="11"/>
  <c r="L125" i="11"/>
  <c r="K125" i="11"/>
  <c r="J125" i="11"/>
  <c r="I125" i="11"/>
  <c r="M125" i="11" s="1"/>
  <c r="E125" i="11"/>
  <c r="L124" i="11"/>
  <c r="K124" i="11"/>
  <c r="J124" i="11"/>
  <c r="I124" i="11"/>
  <c r="E124" i="11"/>
  <c r="L123" i="11"/>
  <c r="K123" i="11"/>
  <c r="J123" i="11"/>
  <c r="I123" i="11"/>
  <c r="M123" i="11" s="1"/>
  <c r="E123" i="11"/>
  <c r="L122" i="11"/>
  <c r="K122" i="11"/>
  <c r="J122" i="11"/>
  <c r="I122" i="11"/>
  <c r="E122" i="11"/>
  <c r="L121" i="11"/>
  <c r="K121" i="11"/>
  <c r="J121" i="11"/>
  <c r="I121" i="11"/>
  <c r="M121" i="11" s="1"/>
  <c r="E121" i="11"/>
  <c r="L119" i="11"/>
  <c r="K119" i="11"/>
  <c r="J119" i="11"/>
  <c r="I119" i="11"/>
  <c r="E119" i="11"/>
  <c r="M119" i="11" s="1"/>
  <c r="L118" i="11"/>
  <c r="K118" i="11"/>
  <c r="J118" i="11"/>
  <c r="I118" i="11"/>
  <c r="E118" i="11"/>
  <c r="L117" i="11"/>
  <c r="K117" i="11"/>
  <c r="J117" i="11"/>
  <c r="I117" i="11"/>
  <c r="E117" i="11"/>
  <c r="M117" i="11" s="1"/>
  <c r="L116" i="11"/>
  <c r="K116" i="11"/>
  <c r="J116" i="11"/>
  <c r="I116" i="11"/>
  <c r="E116" i="11"/>
  <c r="L115" i="11"/>
  <c r="K115" i="11"/>
  <c r="J115" i="11"/>
  <c r="I115" i="11"/>
  <c r="E115" i="11"/>
  <c r="M115" i="11" s="1"/>
  <c r="L114" i="11"/>
  <c r="K114" i="11"/>
  <c r="J114" i="11"/>
  <c r="I114" i="11"/>
  <c r="E114" i="11"/>
  <c r="L113" i="11"/>
  <c r="K113" i="11"/>
  <c r="J113" i="11"/>
  <c r="I113" i="11"/>
  <c r="E113" i="11"/>
  <c r="M113" i="11" s="1"/>
  <c r="L112" i="11"/>
  <c r="K112" i="11"/>
  <c r="J112" i="11"/>
  <c r="I112" i="11"/>
  <c r="E112" i="11"/>
  <c r="L111" i="11"/>
  <c r="K111" i="11"/>
  <c r="J111" i="11"/>
  <c r="I111" i="11"/>
  <c r="E111" i="11"/>
  <c r="M111" i="11" s="1"/>
  <c r="L110" i="11"/>
  <c r="K110" i="11"/>
  <c r="J110" i="11"/>
  <c r="I110" i="11"/>
  <c r="E110" i="11"/>
  <c r="L108" i="11"/>
  <c r="K108" i="11"/>
  <c r="J108" i="11"/>
  <c r="I108" i="11"/>
  <c r="E108" i="11"/>
  <c r="L107" i="11"/>
  <c r="K107" i="11"/>
  <c r="J107" i="11"/>
  <c r="I107" i="11"/>
  <c r="M107" i="11" s="1"/>
  <c r="E107" i="11"/>
  <c r="L106" i="11"/>
  <c r="K106" i="11"/>
  <c r="J106" i="11"/>
  <c r="I106" i="11"/>
  <c r="E106" i="11"/>
  <c r="L105" i="11"/>
  <c r="K105" i="11"/>
  <c r="J105" i="11"/>
  <c r="I105" i="11"/>
  <c r="M105" i="11" s="1"/>
  <c r="E105" i="11"/>
  <c r="L104" i="11"/>
  <c r="K104" i="11"/>
  <c r="J104" i="11"/>
  <c r="I104" i="11"/>
  <c r="E104" i="11"/>
  <c r="L103" i="11"/>
  <c r="K103" i="11"/>
  <c r="J103" i="11"/>
  <c r="I103" i="11"/>
  <c r="M103" i="11" s="1"/>
  <c r="E103" i="11"/>
  <c r="L102" i="11"/>
  <c r="K102" i="11"/>
  <c r="J102" i="11"/>
  <c r="I102" i="11"/>
  <c r="E102" i="11"/>
  <c r="L101" i="11"/>
  <c r="K101" i="11"/>
  <c r="J101" i="11"/>
  <c r="I101" i="11"/>
  <c r="M101" i="11" s="1"/>
  <c r="E101" i="11"/>
  <c r="L100" i="11"/>
  <c r="K100" i="11"/>
  <c r="J100" i="11"/>
  <c r="I100" i="11"/>
  <c r="E100" i="11"/>
  <c r="L99" i="11"/>
  <c r="K99" i="11"/>
  <c r="J99" i="11"/>
  <c r="I99" i="11"/>
  <c r="M99" i="11" s="1"/>
  <c r="E99" i="11"/>
  <c r="L97" i="11"/>
  <c r="K97" i="11"/>
  <c r="J97" i="11"/>
  <c r="I97" i="11"/>
  <c r="E97" i="11"/>
  <c r="M97" i="11" s="1"/>
  <c r="L96" i="11"/>
  <c r="K96" i="11"/>
  <c r="J96" i="11"/>
  <c r="I96" i="11"/>
  <c r="E96" i="11"/>
  <c r="L95" i="11"/>
  <c r="K95" i="11"/>
  <c r="J95" i="11"/>
  <c r="I95" i="11"/>
  <c r="E95" i="11"/>
  <c r="M95" i="11" s="1"/>
  <c r="L94" i="11"/>
  <c r="K94" i="11"/>
  <c r="J94" i="11"/>
  <c r="I94" i="11"/>
  <c r="E94" i="11"/>
  <c r="L93" i="11"/>
  <c r="K93" i="11"/>
  <c r="J93" i="11"/>
  <c r="I93" i="11"/>
  <c r="E93" i="11"/>
  <c r="M93" i="11" s="1"/>
  <c r="L91" i="11"/>
  <c r="K91" i="11"/>
  <c r="J91" i="11"/>
  <c r="I91" i="11"/>
  <c r="M91" i="11" s="1"/>
  <c r="E91" i="11"/>
  <c r="L90" i="11"/>
  <c r="K90" i="11"/>
  <c r="J90" i="11"/>
  <c r="I90" i="11"/>
  <c r="E90" i="11"/>
  <c r="L89" i="11"/>
  <c r="K89" i="11"/>
  <c r="J89" i="11"/>
  <c r="I89" i="11"/>
  <c r="M89" i="11" s="1"/>
  <c r="E89" i="11"/>
  <c r="L88" i="11"/>
  <c r="K88" i="11"/>
  <c r="J88" i="11"/>
  <c r="I88" i="11"/>
  <c r="E88" i="11"/>
  <c r="L87" i="11"/>
  <c r="K87" i="11"/>
  <c r="J87" i="11"/>
  <c r="I87" i="11"/>
  <c r="M87" i="11" s="1"/>
  <c r="E87" i="11"/>
  <c r="L86" i="11"/>
  <c r="K86" i="11"/>
  <c r="J86" i="11"/>
  <c r="I86" i="11"/>
  <c r="E86" i="11"/>
  <c r="L85" i="11"/>
  <c r="K85" i="11"/>
  <c r="J85" i="11"/>
  <c r="I85" i="11"/>
  <c r="M85" i="11" s="1"/>
  <c r="E85" i="11"/>
  <c r="L84" i="11"/>
  <c r="K84" i="11"/>
  <c r="J84" i="11"/>
  <c r="I84" i="11"/>
  <c r="E84" i="11"/>
  <c r="L83" i="11"/>
  <c r="K83" i="11"/>
  <c r="J83" i="11"/>
  <c r="I83" i="11"/>
  <c r="M83" i="11" s="1"/>
  <c r="E83" i="11"/>
  <c r="L82" i="11"/>
  <c r="K82" i="11"/>
  <c r="J82" i="11"/>
  <c r="I82" i="11"/>
  <c r="E82" i="11"/>
  <c r="L81" i="11"/>
  <c r="K81" i="11"/>
  <c r="J81" i="11"/>
  <c r="I81" i="11"/>
  <c r="M81" i="11" s="1"/>
  <c r="E81" i="11"/>
  <c r="L80" i="11"/>
  <c r="K80" i="11"/>
  <c r="J80" i="11"/>
  <c r="I80" i="11"/>
  <c r="E80" i="11"/>
  <c r="L79" i="11"/>
  <c r="K79" i="11"/>
  <c r="J79" i="11"/>
  <c r="I79" i="11"/>
  <c r="M79" i="11" s="1"/>
  <c r="E79" i="11"/>
  <c r="L78" i="11"/>
  <c r="K78" i="11"/>
  <c r="J78" i="11"/>
  <c r="I78" i="11"/>
  <c r="E78" i="11"/>
  <c r="L77" i="11"/>
  <c r="K77" i="11"/>
  <c r="J77" i="11"/>
  <c r="I77" i="11"/>
  <c r="M77" i="11" s="1"/>
  <c r="E77" i="11"/>
  <c r="L76" i="11"/>
  <c r="K76" i="11"/>
  <c r="J76" i="11"/>
  <c r="I76" i="11"/>
  <c r="E76" i="11"/>
  <c r="L75" i="11"/>
  <c r="K75" i="11"/>
  <c r="J75" i="11"/>
  <c r="I75" i="11"/>
  <c r="M75" i="11" s="1"/>
  <c r="E75" i="11"/>
  <c r="L74" i="11"/>
  <c r="K74" i="11"/>
  <c r="J74" i="11"/>
  <c r="I74" i="11"/>
  <c r="E74" i="11"/>
  <c r="L73" i="11"/>
  <c r="K73" i="11"/>
  <c r="J73" i="11"/>
  <c r="I73" i="11"/>
  <c r="M73" i="11" s="1"/>
  <c r="E73" i="11"/>
  <c r="L72" i="11"/>
  <c r="K72" i="11"/>
  <c r="J72" i="11"/>
  <c r="I72" i="11"/>
  <c r="E72" i="11"/>
  <c r="L71" i="11"/>
  <c r="K71" i="11"/>
  <c r="J71" i="11"/>
  <c r="I71" i="11"/>
  <c r="M71" i="11" s="1"/>
  <c r="E71" i="11"/>
  <c r="L70" i="11"/>
  <c r="K70" i="11"/>
  <c r="J70" i="11"/>
  <c r="I70" i="11"/>
  <c r="E70" i="11"/>
  <c r="L69" i="11"/>
  <c r="K69" i="11"/>
  <c r="J69" i="11"/>
  <c r="I69" i="11"/>
  <c r="M69" i="11" s="1"/>
  <c r="E69" i="11"/>
  <c r="L68" i="11"/>
  <c r="K68" i="11"/>
  <c r="J68" i="11"/>
  <c r="I68" i="11"/>
  <c r="E68" i="11"/>
  <c r="L67" i="11"/>
  <c r="K67" i="11"/>
  <c r="J67" i="11"/>
  <c r="I67" i="11"/>
  <c r="M67" i="11" s="1"/>
  <c r="E67" i="11"/>
  <c r="L66" i="11"/>
  <c r="K66" i="11"/>
  <c r="J66" i="11"/>
  <c r="I66" i="11"/>
  <c r="E66" i="11"/>
  <c r="L64" i="11"/>
  <c r="K64" i="11"/>
  <c r="J64" i="11"/>
  <c r="I64" i="11"/>
  <c r="E64" i="11"/>
  <c r="L63" i="11"/>
  <c r="K63" i="11"/>
  <c r="J63" i="11"/>
  <c r="I63" i="11"/>
  <c r="E63" i="11"/>
  <c r="M63" i="11" s="1"/>
  <c r="L62" i="11"/>
  <c r="K62" i="11"/>
  <c r="J62" i="11"/>
  <c r="I62" i="11"/>
  <c r="E62" i="11"/>
  <c r="L61" i="11"/>
  <c r="K61" i="11"/>
  <c r="J61" i="11"/>
  <c r="I61" i="11"/>
  <c r="E61" i="11"/>
  <c r="M61" i="11" s="1"/>
  <c r="L60" i="11"/>
  <c r="K60" i="11"/>
  <c r="J60" i="11"/>
  <c r="I60" i="11"/>
  <c r="E60" i="11"/>
  <c r="L59" i="11"/>
  <c r="K59" i="11"/>
  <c r="J59" i="11"/>
  <c r="I59" i="11"/>
  <c r="E59" i="11"/>
  <c r="M59" i="11" s="1"/>
  <c r="L58" i="11"/>
  <c r="K58" i="11"/>
  <c r="J58" i="11"/>
  <c r="I58" i="11"/>
  <c r="E58" i="11"/>
  <c r="L57" i="11"/>
  <c r="K57" i="11"/>
  <c r="J57" i="11"/>
  <c r="I57" i="11"/>
  <c r="E57" i="11"/>
  <c r="M57" i="11" s="1"/>
  <c r="L56" i="11"/>
  <c r="K56" i="11"/>
  <c r="J56" i="11"/>
  <c r="I56" i="11"/>
  <c r="E56" i="11"/>
  <c r="L55" i="11"/>
  <c r="K55" i="11"/>
  <c r="J55" i="11"/>
  <c r="I55" i="11"/>
  <c r="E55" i="11"/>
  <c r="M55" i="11" s="1"/>
  <c r="L54" i="11"/>
  <c r="K54" i="11"/>
  <c r="J54" i="11"/>
  <c r="I54" i="11"/>
  <c r="E54" i="11"/>
  <c r="L53" i="11"/>
  <c r="K53" i="11"/>
  <c r="J53" i="11"/>
  <c r="I53" i="11"/>
  <c r="E53" i="11"/>
  <c r="M53" i="11" s="1"/>
  <c r="L52" i="11"/>
  <c r="K52" i="11"/>
  <c r="J52" i="11"/>
  <c r="I52" i="11"/>
  <c r="E52" i="11"/>
  <c r="L51" i="11"/>
  <c r="K51" i="11"/>
  <c r="J51" i="11"/>
  <c r="I51" i="11"/>
  <c r="E51" i="11"/>
  <c r="M51" i="11" s="1"/>
  <c r="L50" i="11"/>
  <c r="K50" i="11"/>
  <c r="J50" i="11"/>
  <c r="I50" i="11"/>
  <c r="E50" i="11"/>
  <c r="L49" i="11"/>
  <c r="K49" i="11"/>
  <c r="J49" i="11"/>
  <c r="I49" i="11"/>
  <c r="E49" i="11"/>
  <c r="M49" i="11" s="1"/>
  <c r="L48" i="11"/>
  <c r="K48" i="11"/>
  <c r="J48" i="11"/>
  <c r="I48" i="11"/>
  <c r="E48" i="11"/>
  <c r="L47" i="11"/>
  <c r="K47" i="11"/>
  <c r="J47" i="11"/>
  <c r="I47" i="11"/>
  <c r="E47" i="11"/>
  <c r="M47" i="11" s="1"/>
  <c r="L46" i="11"/>
  <c r="K46" i="11"/>
  <c r="J46" i="11"/>
  <c r="I46" i="11"/>
  <c r="E46" i="11"/>
  <c r="L45" i="11"/>
  <c r="K45" i="11"/>
  <c r="J45" i="11"/>
  <c r="I45" i="11"/>
  <c r="E45" i="11"/>
  <c r="M45" i="11" s="1"/>
  <c r="L44" i="11"/>
  <c r="K44" i="11"/>
  <c r="J44" i="11"/>
  <c r="I44" i="11"/>
  <c r="E44" i="11"/>
  <c r="L43" i="11"/>
  <c r="K43" i="11"/>
  <c r="J43" i="11"/>
  <c r="I43" i="11"/>
  <c r="E43" i="11"/>
  <c r="M43" i="11" s="1"/>
  <c r="L42" i="11"/>
  <c r="K42" i="11"/>
  <c r="J42" i="11"/>
  <c r="I42" i="11"/>
  <c r="E42" i="11"/>
  <c r="L41" i="11"/>
  <c r="K41" i="11"/>
  <c r="J41" i="11"/>
  <c r="I41" i="11"/>
  <c r="E41" i="11"/>
  <c r="M41" i="11" s="1"/>
  <c r="L40" i="11"/>
  <c r="K40" i="11"/>
  <c r="J40" i="11"/>
  <c r="I40" i="11"/>
  <c r="E40" i="11"/>
  <c r="L39" i="11"/>
  <c r="K39" i="11"/>
  <c r="J39" i="11"/>
  <c r="I39" i="11"/>
  <c r="E39" i="11"/>
  <c r="M39" i="11" s="1"/>
  <c r="L38" i="11"/>
  <c r="K38" i="11"/>
  <c r="J38" i="11"/>
  <c r="I38" i="11"/>
  <c r="E38" i="11"/>
  <c r="H34" i="11"/>
  <c r="G34" i="11"/>
  <c r="F34" i="11"/>
  <c r="I34" i="11" s="1"/>
  <c r="D34" i="11"/>
  <c r="C34" i="11"/>
  <c r="K34" i="11" s="1"/>
  <c r="B34" i="11"/>
  <c r="L33" i="11"/>
  <c r="K33" i="11"/>
  <c r="J33" i="11"/>
  <c r="I33" i="11"/>
  <c r="E33" i="11"/>
  <c r="M33" i="11" s="1"/>
  <c r="L32" i="11"/>
  <c r="K32" i="11"/>
  <c r="J32" i="11"/>
  <c r="I32" i="11"/>
  <c r="E32" i="11"/>
  <c r="L31" i="11"/>
  <c r="K31" i="11"/>
  <c r="J31" i="11"/>
  <c r="I31" i="11"/>
  <c r="E31" i="11"/>
  <c r="M31" i="11" s="1"/>
  <c r="L30" i="11"/>
  <c r="K30" i="11"/>
  <c r="J30" i="11"/>
  <c r="I30" i="11"/>
  <c r="E30" i="11"/>
  <c r="H28" i="11"/>
  <c r="G28" i="11"/>
  <c r="F28" i="11"/>
  <c r="I28" i="11" s="1"/>
  <c r="D28" i="11"/>
  <c r="C28" i="11"/>
  <c r="K28" i="11" s="1"/>
  <c r="B28" i="11"/>
  <c r="L27" i="11"/>
  <c r="K27" i="11"/>
  <c r="J27" i="11"/>
  <c r="I27" i="11"/>
  <c r="E27" i="11"/>
  <c r="M27" i="11" s="1"/>
  <c r="L26" i="11"/>
  <c r="K26" i="11"/>
  <c r="J26" i="11"/>
  <c r="I26" i="11"/>
  <c r="E26" i="11"/>
  <c r="L25" i="11"/>
  <c r="K25" i="11"/>
  <c r="J25" i="11"/>
  <c r="I25" i="11"/>
  <c r="E25" i="11"/>
  <c r="M25" i="11" s="1"/>
  <c r="H23" i="11"/>
  <c r="G23" i="11"/>
  <c r="F23" i="11"/>
  <c r="D23" i="11"/>
  <c r="L23" i="11" s="1"/>
  <c r="C23" i="11"/>
  <c r="B23" i="11"/>
  <c r="J23" i="11" s="1"/>
  <c r="L22" i="11"/>
  <c r="K22" i="11"/>
  <c r="J22" i="11"/>
  <c r="I22" i="11"/>
  <c r="E22" i="11"/>
  <c r="L21" i="11"/>
  <c r="K21" i="11"/>
  <c r="J21" i="11"/>
  <c r="I21" i="11"/>
  <c r="E21" i="11"/>
  <c r="M21" i="11" s="1"/>
  <c r="L20" i="11"/>
  <c r="K20" i="11"/>
  <c r="J20" i="11"/>
  <c r="I20" i="11"/>
  <c r="E20" i="11"/>
  <c r="L19" i="11"/>
  <c r="K19" i="11"/>
  <c r="J19" i="11"/>
  <c r="I19" i="11"/>
  <c r="E19" i="11"/>
  <c r="M19" i="11" s="1"/>
  <c r="H17" i="11"/>
  <c r="G17" i="11"/>
  <c r="F17" i="11"/>
  <c r="D17" i="11"/>
  <c r="L17" i="11" s="1"/>
  <c r="C17" i="11"/>
  <c r="B17" i="11"/>
  <c r="J17" i="11" s="1"/>
  <c r="L16" i="11"/>
  <c r="K16" i="11"/>
  <c r="J16" i="11"/>
  <c r="I16" i="11"/>
  <c r="E16" i="11"/>
  <c r="L15" i="11"/>
  <c r="K15" i="11"/>
  <c r="J15" i="11"/>
  <c r="I15" i="11"/>
  <c r="E15" i="11"/>
  <c r="M15" i="11" s="1"/>
  <c r="L14" i="11"/>
  <c r="K14" i="11"/>
  <c r="J14" i="11"/>
  <c r="I14" i="11"/>
  <c r="E14" i="11"/>
  <c r="L13" i="11"/>
  <c r="K13" i="11"/>
  <c r="J13" i="11"/>
  <c r="I13" i="11"/>
  <c r="E13" i="11"/>
  <c r="M13" i="11" s="1"/>
  <c r="L12" i="11"/>
  <c r="K12" i="11"/>
  <c r="J12" i="11"/>
  <c r="I12" i="11"/>
  <c r="E12" i="11"/>
  <c r="H10" i="11"/>
  <c r="G10" i="11"/>
  <c r="F10" i="11"/>
  <c r="I10" i="11" s="1"/>
  <c r="D10" i="11"/>
  <c r="C10" i="11"/>
  <c r="K10" i="11" s="1"/>
  <c r="B10" i="11"/>
  <c r="L9" i="11"/>
  <c r="K9" i="11"/>
  <c r="J9" i="11"/>
  <c r="I9" i="11"/>
  <c r="E9" i="11"/>
  <c r="M9" i="11" s="1"/>
  <c r="L8" i="11"/>
  <c r="K8" i="11"/>
  <c r="J8" i="11"/>
  <c r="I8" i="11"/>
  <c r="E8" i="11"/>
  <c r="L7" i="11"/>
  <c r="K7" i="11"/>
  <c r="J7" i="11"/>
  <c r="I7" i="11"/>
  <c r="E7" i="11"/>
  <c r="M7" i="11" s="1"/>
  <c r="L5" i="11"/>
  <c r="K5" i="11"/>
  <c r="J5" i="11"/>
  <c r="I5" i="11"/>
  <c r="E5" i="11"/>
  <c r="M5" i="11" l="1"/>
  <c r="M8" i="11"/>
  <c r="E10" i="11"/>
  <c r="M10" i="11" s="1"/>
  <c r="L10" i="11"/>
  <c r="M12" i="11"/>
  <c r="M14" i="11"/>
  <c r="M16" i="11"/>
  <c r="K17" i="11"/>
  <c r="I17" i="11"/>
  <c r="M20" i="11"/>
  <c r="M22" i="11"/>
  <c r="K23" i="11"/>
  <c r="I23" i="11"/>
  <c r="M26" i="11"/>
  <c r="E28" i="11"/>
  <c r="L28" i="11"/>
  <c r="M30" i="11"/>
  <c r="M32" i="11"/>
  <c r="J34" i="11"/>
  <c r="L34" i="11"/>
  <c r="M38" i="11"/>
  <c r="N64" i="11" s="1"/>
  <c r="M40" i="11"/>
  <c r="M42" i="11"/>
  <c r="M44" i="11"/>
  <c r="M46" i="11"/>
  <c r="M48" i="11"/>
  <c r="M50" i="11"/>
  <c r="M52" i="11"/>
  <c r="M54" i="11"/>
  <c r="M56" i="11"/>
  <c r="M58" i="11"/>
  <c r="M60" i="11"/>
  <c r="M62" i="11"/>
  <c r="M64" i="11"/>
  <c r="M66" i="11"/>
  <c r="M68" i="11"/>
  <c r="M70" i="11"/>
  <c r="M72" i="11"/>
  <c r="M74" i="11"/>
  <c r="M76" i="11"/>
  <c r="M78" i="11"/>
  <c r="M80" i="11"/>
  <c r="M82" i="11"/>
  <c r="M84" i="11"/>
  <c r="M86" i="11"/>
  <c r="M88" i="11"/>
  <c r="M90" i="11"/>
  <c r="M94" i="11"/>
  <c r="M96" i="11"/>
  <c r="N97" i="11" s="1"/>
  <c r="M100" i="11"/>
  <c r="N108" i="11" s="1"/>
  <c r="M102" i="11"/>
  <c r="M104" i="11"/>
  <c r="M106" i="11"/>
  <c r="M108" i="11"/>
  <c r="M110" i="11"/>
  <c r="N119" i="11" s="1"/>
  <c r="M112" i="11"/>
  <c r="M114" i="11"/>
  <c r="M116" i="11"/>
  <c r="M118" i="11"/>
  <c r="M122" i="11"/>
  <c r="M124" i="11"/>
  <c r="N159" i="11" s="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K160" i="11"/>
  <c r="I160" i="11"/>
  <c r="M164" i="11"/>
  <c r="M166" i="11"/>
  <c r="M168" i="11"/>
  <c r="M170" i="11"/>
  <c r="K171" i="11"/>
  <c r="I171" i="11"/>
  <c r="M171" i="11" s="1"/>
  <c r="N91" i="11"/>
  <c r="M28" i="11"/>
  <c r="J10" i="11"/>
  <c r="J28" i="11"/>
  <c r="E17" i="11"/>
  <c r="M17" i="11" s="1"/>
  <c r="E23" i="11"/>
  <c r="J171" i="11"/>
  <c r="E34" i="11"/>
  <c r="M34" i="11" s="1"/>
  <c r="E160" i="11"/>
  <c r="M160" i="11" s="1"/>
  <c r="M23" i="11" l="1"/>
  <c r="N160" i="11"/>
</calcChain>
</file>

<file path=xl/sharedStrings.xml><?xml version="1.0" encoding="utf-8"?>
<sst xmlns="http://schemas.openxmlformats.org/spreadsheetml/2006/main" count="183" uniqueCount="165">
  <si>
    <t>weiblich</t>
  </si>
  <si>
    <t>männlich</t>
  </si>
  <si>
    <t>Gesamt</t>
  </si>
  <si>
    <t>Alter</t>
  </si>
  <si>
    <t>ohne</t>
  </si>
  <si>
    <t>keine Angaben</t>
  </si>
  <si>
    <t>abgeschlossenes Studium</t>
  </si>
  <si>
    <t>abgeschlossene Berufsausbildung</t>
  </si>
  <si>
    <t>Herkunft</t>
  </si>
  <si>
    <t>kein Migrationshintergrund</t>
  </si>
  <si>
    <t>mit Migrationshintergrund</t>
  </si>
  <si>
    <t>Migrationshintergrund nicht erhoben</t>
  </si>
  <si>
    <t>Dauer IJFD</t>
  </si>
  <si>
    <t>6-11 Monate</t>
  </si>
  <si>
    <t>12 Monate</t>
  </si>
  <si>
    <t>über 12 Monate</t>
  </si>
  <si>
    <t>Afrika</t>
  </si>
  <si>
    <t>Ägypten</t>
  </si>
  <si>
    <t>Angola</t>
  </si>
  <si>
    <t>Äthiopien</t>
  </si>
  <si>
    <t>Benin</t>
  </si>
  <si>
    <t>Botswana</t>
  </si>
  <si>
    <t>Burkina Faso</t>
  </si>
  <si>
    <t>Burundi</t>
  </si>
  <si>
    <t>Ghana</t>
  </si>
  <si>
    <t>Guinea</t>
  </si>
  <si>
    <t>Kamerun</t>
  </si>
  <si>
    <t>Kenia</t>
  </si>
  <si>
    <t>Lesotho</t>
  </si>
  <si>
    <t>Malawi</t>
  </si>
  <si>
    <t>Marokko</t>
  </si>
  <si>
    <t>Mosambik</t>
  </si>
  <si>
    <t>Namibia</t>
  </si>
  <si>
    <t>Nigeria</t>
  </si>
  <si>
    <t>Ruanda</t>
  </si>
  <si>
    <t>Sambia</t>
  </si>
  <si>
    <t>Südafrika</t>
  </si>
  <si>
    <t>Swaziland</t>
  </si>
  <si>
    <t>Tansania</t>
  </si>
  <si>
    <t>Togo</t>
  </si>
  <si>
    <t>Tunesien</t>
  </si>
  <si>
    <t>Uganda</t>
  </si>
  <si>
    <t>Asien</t>
  </si>
  <si>
    <t>Armenien</t>
  </si>
  <si>
    <t>China</t>
  </si>
  <si>
    <t>Georgien</t>
  </si>
  <si>
    <t>Hongkong</t>
  </si>
  <si>
    <t>Indien</t>
  </si>
  <si>
    <t>Indonesien</t>
  </si>
  <si>
    <t>Israel</t>
  </si>
  <si>
    <t>Japan</t>
  </si>
  <si>
    <t>Jordanien</t>
  </si>
  <si>
    <t>Kambodscha</t>
  </si>
  <si>
    <t>Kasachstan</t>
  </si>
  <si>
    <t>Kirgisistan</t>
  </si>
  <si>
    <t>Korea</t>
  </si>
  <si>
    <t>Libanon</t>
  </si>
  <si>
    <t>Malaysia</t>
  </si>
  <si>
    <t>Mongolei</t>
  </si>
  <si>
    <t>Myanmar</t>
  </si>
  <si>
    <t>Palästinensiche Gebiete</t>
  </si>
  <si>
    <t>Philippinen</t>
  </si>
  <si>
    <t>Sri Lanka</t>
  </si>
  <si>
    <t>Tadschikistan</t>
  </si>
  <si>
    <t>Taiwan</t>
  </si>
  <si>
    <t>Thailand</t>
  </si>
  <si>
    <t>Türkei</t>
  </si>
  <si>
    <t>Vietnam</t>
  </si>
  <si>
    <t>Australien</t>
  </si>
  <si>
    <t>Fidschi</t>
  </si>
  <si>
    <t>Neuseeland</t>
  </si>
  <si>
    <t>Papua-Neuguinea</t>
  </si>
  <si>
    <t>Samoa</t>
  </si>
  <si>
    <t>Nord-/Mittelamerika</t>
  </si>
  <si>
    <t>Costa Rica</t>
  </si>
  <si>
    <t>Guatemala</t>
  </si>
  <si>
    <t>Honduras</t>
  </si>
  <si>
    <t>Kanada</t>
  </si>
  <si>
    <t>Kuba</t>
  </si>
  <si>
    <t>Mexiko</t>
  </si>
  <si>
    <t>Nicaragua</t>
  </si>
  <si>
    <t>Panama</t>
  </si>
  <si>
    <t>USA</t>
  </si>
  <si>
    <t>Südamerika</t>
  </si>
  <si>
    <t>Argentinien</t>
  </si>
  <si>
    <t>Bolivien</t>
  </si>
  <si>
    <t>Brasilien</t>
  </si>
  <si>
    <t>Chile</t>
  </si>
  <si>
    <t>Ecuador</t>
  </si>
  <si>
    <t>Kolumbien</t>
  </si>
  <si>
    <t>Paraguay</t>
  </si>
  <si>
    <t>Peru</t>
  </si>
  <si>
    <t>St. Kitts and Newis</t>
  </si>
  <si>
    <t>Uruguay</t>
  </si>
  <si>
    <t>Europa</t>
  </si>
  <si>
    <t xml:space="preserve">Albanien </t>
  </si>
  <si>
    <t>Belarus</t>
  </si>
  <si>
    <t>Belgien</t>
  </si>
  <si>
    <t>Bosnien-Herzgowina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</si>
  <si>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</si>
  <si>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</si>
  <si>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</si>
  <si>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</si>
  <si>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</si>
  <si>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</si>
  <si>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</si>
  <si>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</si>
  <si>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Island</t>
  </si>
  <si>
    <t>Italien</t>
  </si>
  <si>
    <t>Kosovo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</si>
  <si>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</si>
  <si>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</si>
  <si>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</si>
  <si>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</si>
  <si>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</si>
  <si>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</si>
  <si>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</si>
  <si>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</si>
  <si>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</si>
  <si>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</si>
  <si>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Republik Moldau</t>
  </si>
  <si>
    <t>Rumänien</t>
  </si>
  <si>
    <t>Russland</t>
  </si>
  <si>
    <t>Schweden</t>
  </si>
  <si>
    <t>Schweiz</t>
  </si>
  <si>
    <t>Slowakei</t>
  </si>
  <si>
    <t>Slowenien</t>
  </si>
  <si>
    <t>Spanien</t>
  </si>
  <si>
    <t>Tschechien</t>
  </si>
  <si>
    <t>Ukraine</t>
  </si>
  <si>
    <t>Ungarn</t>
  </si>
  <si>
    <t>Zypern</t>
  </si>
  <si>
    <t>Sozialer Einsatzbereich</t>
  </si>
  <si>
    <t>Kultur</t>
  </si>
  <si>
    <t>Sport</t>
  </si>
  <si>
    <t>Denkmalpflege</t>
  </si>
  <si>
    <t>Ökologischer Bereich</t>
  </si>
  <si>
    <t>Bildungswesen</t>
  </si>
  <si>
    <t>Friedens-u.Versöhnungsarbeit/Demokratieförderung</t>
  </si>
  <si>
    <t>Sonstiges</t>
  </si>
  <si>
    <t>Einsatzländer</t>
  </si>
  <si>
    <t>Madagaskar</t>
  </si>
  <si>
    <t>Simbabwe</t>
  </si>
  <si>
    <t>Vereinigte Arabische Emirate</t>
  </si>
  <si>
    <t>Montenegro</t>
  </si>
  <si>
    <t>Einsatzbereich</t>
  </si>
  <si>
    <t xml:space="preserve">Gesamtstatistik 
Förderperiode 2019/20
</t>
  </si>
  <si>
    <t>Ausreisen
01.06.2019 bis 01.12.2019</t>
  </si>
  <si>
    <t>Ausreisen
02.12.2019 bis 31.05.2020</t>
  </si>
  <si>
    <t>ohne / divers</t>
  </si>
  <si>
    <t>Neuzugänge / Entsendungen</t>
  </si>
  <si>
    <t>jünger als 18</t>
  </si>
  <si>
    <t>zwischen 18 und 24</t>
  </si>
  <si>
    <t>über 24</t>
  </si>
  <si>
    <t>Schulabschluss</t>
  </si>
  <si>
    <t>Hauptschule</t>
  </si>
  <si>
    <t>Real-, Berufsfachschulabschluss, Fachoberschulreife</t>
  </si>
  <si>
    <t>Fachhochschulreife, Abitur</t>
  </si>
  <si>
    <t>Ausbildung / Studium</t>
  </si>
  <si>
    <t>abgebrochene(s) Berufsausbildung / Studium</t>
  </si>
  <si>
    <t>vorzeitige Beendigung vor Ablauf von 6 Monaten</t>
  </si>
  <si>
    <t>Dominikanische Republik</t>
  </si>
  <si>
    <t>Republik Nordmazedonien</t>
  </si>
  <si>
    <t>Freiwillige in den Kontinenten</t>
  </si>
  <si>
    <t>Statistik zum Internationalen Jugendfreiwilligendienst (IJFD) im Jahrgang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</si>
</sst>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50">
    <xf numFmtId="0" fontId="0" fillId="0" borderId="0" xfId="0"/>
    <xf numFmtId="0" fontId="17" fillId="0" borderId="12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vertical="top" wrapText="1"/>
    </xf>
    <xf numFmtId="0" fontId="0" fillId="0" borderId="0" xfId="0" applyFill="1"/>
    <xf numFmtId="0" fontId="15" fillId="0" borderId="1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right"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horizontal="right" vertical="top" wrapText="1"/>
    </xf>
    <xf numFmtId="0" fontId="13" fillId="0" borderId="0" xfId="0" applyFont="1" applyFill="1"/>
    <xf numFmtId="0" fontId="14" fillId="0" borderId="14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right" vertical="top" wrapText="1"/>
    </xf>
    <xf numFmtId="0" fontId="15" fillId="0" borderId="16" xfId="0" applyFont="1" applyFill="1" applyBorder="1" applyAlignment="1">
      <alignment horizontal="right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right" vertical="top" wrapText="1"/>
    </xf>
    <xf numFmtId="0" fontId="15" fillId="0" borderId="22" xfId="0" applyFont="1" applyFill="1" applyBorder="1" applyAlignment="1">
      <alignment horizontal="right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right" vertical="top" wrapText="1"/>
    </xf>
    <xf numFmtId="0" fontId="15" fillId="0" borderId="5" xfId="0" applyFont="1" applyFill="1" applyBorder="1" applyAlignment="1">
      <alignment horizontal="right" vertical="top" wrapText="1"/>
    </xf>
    <xf numFmtId="0" fontId="15" fillId="0" borderId="23" xfId="0" applyFont="1" applyFill="1" applyBorder="1" applyAlignment="1">
      <alignment horizontal="right" vertical="top" wrapText="1"/>
    </xf>
    <xf numFmtId="0" fontId="23" fillId="0" borderId="0" xfId="0" applyFont="1" applyFill="1"/>
    <xf numFmtId="0" fontId="16" fillId="0" borderId="0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vertical="top"/>
    </xf>
    <xf numFmtId="0" fontId="23" fillId="0" borderId="26" xfId="0" applyFont="1" applyFill="1" applyBorder="1"/>
    <xf numFmtId="0" fontId="23" fillId="0" borderId="27" xfId="0" applyFont="1" applyFill="1" applyBorder="1"/>
    <xf numFmtId="0" fontId="23" fillId="0" borderId="28" xfId="0" applyFont="1" applyFill="1" applyBorder="1" applyAlignment="1">
      <alignment vertical="top" wrapText="1"/>
    </xf>
    <xf numFmtId="0" fontId="23" fillId="0" borderId="29" xfId="0" applyFont="1" applyFill="1" applyBorder="1"/>
    <xf numFmtId="0" fontId="14" fillId="0" borderId="3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</cellXfs>
  <cellStyles count="15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 xr:uid="{00000000-0005-0000-0000-000006000000}"/>
    <cellStyle name="Prozent 3" xfId="14" xr:uid="{00000000-0005-0000-0000-000007000000}"/>
    <cellStyle name="Schlecht" xfId="2" builtinId="27" customBuiltin="1"/>
    <cellStyle name="Standard" xfId="0" builtinId="0" customBuiltin="1"/>
    <cellStyle name="Standard 2" xfId="11" xr:uid="{00000000-0005-0000-0000-00000A000000}"/>
    <cellStyle name="Standard 3" xfId="13" xr:uid="{00000000-0005-0000-0000-00000B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C4D79B"/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tabSelected="1" zoomScaleNormal="100" workbookViewId="0">
      <pane ySplit="3" topLeftCell="A4" activePane="bottomLeft" state="frozen"/>
      <selection pane="bottomLeft" sqref="A1:N1"/>
    </sheetView>
  </sheetViews>
  <sheetFormatPr baseColWidth="10" defaultRowHeight="15" x14ac:dyDescent="0.25"/>
  <cols>
    <col min="1" max="1" width="40" style="7" customWidth="1"/>
    <col min="2" max="13" width="8.75" style="7" customWidth="1"/>
    <col min="14" max="14" width="18.875" style="39" customWidth="1"/>
  </cols>
  <sheetData>
    <row r="1" spans="1:14" ht="56.25" customHeight="1" thickBot="1" x14ac:dyDescent="0.25">
      <c r="A1" s="48" t="s">
        <v>164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37.5" customHeight="1" thickBot="1" x14ac:dyDescent="0.25">
      <c r="A2" s="10" t="s">
        <v>146</v>
      </c>
      <c r="B2" s="16" t="s">
        <v>147</v>
      </c>
      <c r="C2" s="17"/>
      <c r="D2" s="17"/>
      <c r="E2" s="18"/>
      <c r="F2" s="19" t="s">
        <v>148</v>
      </c>
      <c r="G2" s="20"/>
      <c r="H2" s="20"/>
      <c r="I2" s="21"/>
      <c r="J2" s="16" t="s">
        <v>2</v>
      </c>
      <c r="K2" s="17"/>
      <c r="L2" s="17"/>
      <c r="M2" s="17"/>
      <c r="N2" s="46" t="s">
        <v>163</v>
      </c>
    </row>
    <row r="3" spans="1:14" ht="27" customHeight="1" thickTop="1" thickBot="1" x14ac:dyDescent="0.25">
      <c r="A3" s="11"/>
      <c r="B3" s="3" t="s">
        <v>0</v>
      </c>
      <c r="C3" s="3" t="s">
        <v>1</v>
      </c>
      <c r="D3" s="3" t="s">
        <v>149</v>
      </c>
      <c r="E3" s="3" t="s">
        <v>2</v>
      </c>
      <c r="F3" s="22" t="s">
        <v>0</v>
      </c>
      <c r="G3" s="22" t="s">
        <v>1</v>
      </c>
      <c r="H3" s="22" t="s">
        <v>149</v>
      </c>
      <c r="I3" s="22" t="s">
        <v>2</v>
      </c>
      <c r="J3" s="3" t="s">
        <v>0</v>
      </c>
      <c r="K3" s="3" t="s">
        <v>1</v>
      </c>
      <c r="L3" s="3" t="s">
        <v>149</v>
      </c>
      <c r="M3" s="4" t="s">
        <v>2</v>
      </c>
      <c r="N3" s="43"/>
    </row>
    <row r="4" spans="1:14" ht="15.75" thickTop="1" x14ac:dyDescent="0.25">
      <c r="A4" s="1"/>
      <c r="B4" s="23"/>
      <c r="C4" s="23"/>
      <c r="D4" s="23"/>
      <c r="E4" s="23"/>
      <c r="F4" s="24"/>
      <c r="G4" s="24"/>
      <c r="H4" s="24"/>
      <c r="I4" s="24"/>
      <c r="J4" s="23"/>
      <c r="K4" s="23"/>
      <c r="L4" s="23"/>
      <c r="M4" s="40"/>
      <c r="N4" s="44"/>
    </row>
    <row r="5" spans="1:14" ht="15.75" thickBot="1" x14ac:dyDescent="0.3">
      <c r="A5" s="12" t="s">
        <v>150</v>
      </c>
      <c r="B5" s="3">
        <v>1786</v>
      </c>
      <c r="C5" s="3">
        <v>754</v>
      </c>
      <c r="D5" s="3">
        <v>3</v>
      </c>
      <c r="E5" s="3">
        <f>SUM(B5:D5)</f>
        <v>2543</v>
      </c>
      <c r="F5" s="3">
        <v>45</v>
      </c>
      <c r="G5" s="3">
        <v>28</v>
      </c>
      <c r="H5" s="3"/>
      <c r="I5" s="3">
        <f>SUM(F5:H5)</f>
        <v>73</v>
      </c>
      <c r="J5" s="3">
        <f>B5+F5</f>
        <v>1831</v>
      </c>
      <c r="K5" s="3">
        <f>C5+G5</f>
        <v>782</v>
      </c>
      <c r="L5" s="3">
        <f>D5+H5</f>
        <v>3</v>
      </c>
      <c r="M5" s="4">
        <f t="shared" ref="M5" si="0">E5+I5</f>
        <v>2616</v>
      </c>
      <c r="N5" s="44"/>
    </row>
    <row r="6" spans="1:14" ht="16.5" thickTop="1" thickBot="1" x14ac:dyDescent="0.3">
      <c r="A6" s="12" t="s">
        <v>3</v>
      </c>
      <c r="B6" s="25"/>
      <c r="C6" s="25"/>
      <c r="D6" s="25"/>
      <c r="E6" s="3"/>
      <c r="F6" s="25"/>
      <c r="G6" s="25"/>
      <c r="H6" s="25"/>
      <c r="I6" s="25"/>
      <c r="J6" s="3"/>
      <c r="K6" s="3"/>
      <c r="L6" s="3"/>
      <c r="M6" s="4"/>
      <c r="N6" s="44"/>
    </row>
    <row r="7" spans="1:14" ht="16.5" thickTop="1" thickBot="1" x14ac:dyDescent="0.3">
      <c r="A7" s="8" t="s">
        <v>151</v>
      </c>
      <c r="B7" s="26">
        <v>49</v>
      </c>
      <c r="C7" s="26">
        <v>21</v>
      </c>
      <c r="D7" s="26"/>
      <c r="E7" s="26">
        <f>B7+C7+D7</f>
        <v>70</v>
      </c>
      <c r="F7" s="26"/>
      <c r="G7" s="26"/>
      <c r="H7" s="26"/>
      <c r="I7" s="26">
        <f>F7+G7+H7</f>
        <v>0</v>
      </c>
      <c r="J7" s="3">
        <f t="shared" ref="J7:M64" si="1">B7+F7</f>
        <v>49</v>
      </c>
      <c r="K7" s="3">
        <f t="shared" si="1"/>
        <v>21</v>
      </c>
      <c r="L7" s="3">
        <f t="shared" si="1"/>
        <v>0</v>
      </c>
      <c r="M7" s="4">
        <f t="shared" si="1"/>
        <v>70</v>
      </c>
      <c r="N7" s="44"/>
    </row>
    <row r="8" spans="1:14" ht="15.75" thickBot="1" x14ac:dyDescent="0.3">
      <c r="A8" s="8" t="s">
        <v>152</v>
      </c>
      <c r="B8" s="26">
        <v>1722</v>
      </c>
      <c r="C8" s="26">
        <v>725</v>
      </c>
      <c r="D8" s="26">
        <v>3</v>
      </c>
      <c r="E8" s="26">
        <f t="shared" ref="E8:E10" si="2">B8+C8+D8</f>
        <v>2450</v>
      </c>
      <c r="F8" s="26">
        <v>45</v>
      </c>
      <c r="G8" s="26">
        <v>27</v>
      </c>
      <c r="H8" s="26"/>
      <c r="I8" s="26">
        <f t="shared" ref="I8:I10" si="3">F8+G8+H8</f>
        <v>72</v>
      </c>
      <c r="J8" s="3">
        <f t="shared" si="1"/>
        <v>1767</v>
      </c>
      <c r="K8" s="3">
        <f t="shared" si="1"/>
        <v>752</v>
      </c>
      <c r="L8" s="3">
        <f t="shared" si="1"/>
        <v>3</v>
      </c>
      <c r="M8" s="4">
        <f t="shared" si="1"/>
        <v>2522</v>
      </c>
      <c r="N8" s="44"/>
    </row>
    <row r="9" spans="1:14" ht="15.75" thickBot="1" x14ac:dyDescent="0.3">
      <c r="A9" s="9" t="s">
        <v>153</v>
      </c>
      <c r="B9" s="3">
        <v>15</v>
      </c>
      <c r="C9" s="3">
        <v>8</v>
      </c>
      <c r="D9" s="3"/>
      <c r="E9" s="26">
        <f t="shared" si="2"/>
        <v>23</v>
      </c>
      <c r="F9" s="3"/>
      <c r="G9" s="3">
        <v>1</v>
      </c>
      <c r="H9" s="3"/>
      <c r="I9" s="23">
        <f t="shared" si="3"/>
        <v>1</v>
      </c>
      <c r="J9" s="3">
        <f t="shared" si="1"/>
        <v>15</v>
      </c>
      <c r="K9" s="3">
        <f t="shared" si="1"/>
        <v>9</v>
      </c>
      <c r="L9" s="3">
        <f t="shared" si="1"/>
        <v>0</v>
      </c>
      <c r="M9" s="4">
        <f t="shared" si="1"/>
        <v>24</v>
      </c>
      <c r="N9" s="44"/>
    </row>
    <row r="10" spans="1:14" ht="16.5" thickTop="1" thickBot="1" x14ac:dyDescent="0.3">
      <c r="A10" s="11" t="s">
        <v>2</v>
      </c>
      <c r="B10" s="3">
        <f>SUM(B7:B9)</f>
        <v>1786</v>
      </c>
      <c r="C10" s="3">
        <f>SUM(C7:C9)</f>
        <v>754</v>
      </c>
      <c r="D10" s="3">
        <f>SUM(D7:D9)</f>
        <v>3</v>
      </c>
      <c r="E10" s="27">
        <f t="shared" si="2"/>
        <v>2543</v>
      </c>
      <c r="F10" s="3">
        <f>F7+F8+F9</f>
        <v>45</v>
      </c>
      <c r="G10" s="3">
        <f t="shared" ref="G10:H10" si="4">G7+G8+G9</f>
        <v>28</v>
      </c>
      <c r="H10" s="3">
        <f t="shared" si="4"/>
        <v>0</v>
      </c>
      <c r="I10" s="27">
        <f t="shared" si="3"/>
        <v>73</v>
      </c>
      <c r="J10" s="3">
        <f t="shared" si="1"/>
        <v>1831</v>
      </c>
      <c r="K10" s="3">
        <f t="shared" si="1"/>
        <v>782</v>
      </c>
      <c r="L10" s="3">
        <f t="shared" si="1"/>
        <v>3</v>
      </c>
      <c r="M10" s="4">
        <f t="shared" si="1"/>
        <v>2616</v>
      </c>
      <c r="N10" s="44"/>
    </row>
    <row r="11" spans="1:14" ht="16.5" thickTop="1" thickBot="1" x14ac:dyDescent="0.3">
      <c r="A11" s="12" t="s">
        <v>154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4"/>
    </row>
    <row r="12" spans="1:14" ht="16.5" thickTop="1" thickBot="1" x14ac:dyDescent="0.3">
      <c r="A12" s="8" t="s">
        <v>155</v>
      </c>
      <c r="B12" s="26">
        <v>3</v>
      </c>
      <c r="C12" s="26">
        <v>2</v>
      </c>
      <c r="D12" s="26"/>
      <c r="E12" s="26">
        <f>B12+C12+D12</f>
        <v>5</v>
      </c>
      <c r="F12" s="26"/>
      <c r="G12" s="26"/>
      <c r="H12" s="26"/>
      <c r="I12" s="26">
        <f>F12+G12+H12</f>
        <v>0</v>
      </c>
      <c r="J12" s="3">
        <f t="shared" si="1"/>
        <v>3</v>
      </c>
      <c r="K12" s="3">
        <f t="shared" si="1"/>
        <v>2</v>
      </c>
      <c r="L12" s="3">
        <f t="shared" si="1"/>
        <v>0</v>
      </c>
      <c r="M12" s="4">
        <f t="shared" si="1"/>
        <v>5</v>
      </c>
      <c r="N12" s="44"/>
    </row>
    <row r="13" spans="1:14" ht="15.75" customHeight="1" thickBot="1" x14ac:dyDescent="0.3">
      <c r="A13" s="8" t="s">
        <v>156</v>
      </c>
      <c r="B13" s="26">
        <v>69</v>
      </c>
      <c r="C13" s="26">
        <v>41</v>
      </c>
      <c r="D13" s="26"/>
      <c r="E13" s="26">
        <f t="shared" ref="E13:E17" si="5">B13+C13+D13</f>
        <v>110</v>
      </c>
      <c r="F13" s="26">
        <v>7</v>
      </c>
      <c r="G13" s="26">
        <v>3</v>
      </c>
      <c r="H13" s="26"/>
      <c r="I13" s="26">
        <f t="shared" ref="I13:I17" si="6">F13+G13+H13</f>
        <v>10</v>
      </c>
      <c r="J13" s="3">
        <f t="shared" si="1"/>
        <v>76</v>
      </c>
      <c r="K13" s="3">
        <f t="shared" si="1"/>
        <v>44</v>
      </c>
      <c r="L13" s="3">
        <f t="shared" si="1"/>
        <v>0</v>
      </c>
      <c r="M13" s="4">
        <f t="shared" si="1"/>
        <v>120</v>
      </c>
      <c r="N13" s="44"/>
    </row>
    <row r="14" spans="1:14" ht="15.75" thickBot="1" x14ac:dyDescent="0.3">
      <c r="A14" s="8" t="s">
        <v>157</v>
      </c>
      <c r="B14" s="26">
        <v>1535</v>
      </c>
      <c r="C14" s="26">
        <v>610</v>
      </c>
      <c r="D14" s="26">
        <v>3</v>
      </c>
      <c r="E14" s="26">
        <f t="shared" si="5"/>
        <v>2148</v>
      </c>
      <c r="F14" s="26">
        <v>29</v>
      </c>
      <c r="G14" s="26">
        <v>21</v>
      </c>
      <c r="H14" s="26"/>
      <c r="I14" s="26">
        <f t="shared" si="6"/>
        <v>50</v>
      </c>
      <c r="J14" s="3">
        <f t="shared" si="1"/>
        <v>1564</v>
      </c>
      <c r="K14" s="3">
        <f t="shared" si="1"/>
        <v>631</v>
      </c>
      <c r="L14" s="3">
        <f t="shared" si="1"/>
        <v>3</v>
      </c>
      <c r="M14" s="4">
        <f t="shared" si="1"/>
        <v>2198</v>
      </c>
      <c r="N14" s="44"/>
    </row>
    <row r="15" spans="1:14" ht="15.75" thickBot="1" x14ac:dyDescent="0.3">
      <c r="A15" s="8" t="s">
        <v>4</v>
      </c>
      <c r="B15" s="26"/>
      <c r="C15" s="26"/>
      <c r="D15" s="26"/>
      <c r="E15" s="26">
        <f t="shared" si="5"/>
        <v>0</v>
      </c>
      <c r="F15" s="26"/>
      <c r="G15" s="26"/>
      <c r="H15" s="26"/>
      <c r="I15" s="26">
        <f t="shared" si="6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4">
        <f t="shared" si="1"/>
        <v>0</v>
      </c>
      <c r="N15" s="44"/>
    </row>
    <row r="16" spans="1:14" ht="15.75" thickBot="1" x14ac:dyDescent="0.3">
      <c r="A16" s="9" t="s">
        <v>5</v>
      </c>
      <c r="B16" s="3">
        <v>179</v>
      </c>
      <c r="C16" s="3">
        <v>101</v>
      </c>
      <c r="D16" s="3"/>
      <c r="E16" s="26">
        <f t="shared" si="5"/>
        <v>280</v>
      </c>
      <c r="F16" s="3">
        <v>9</v>
      </c>
      <c r="G16" s="3">
        <v>4</v>
      </c>
      <c r="H16" s="3"/>
      <c r="I16" s="26">
        <f t="shared" si="6"/>
        <v>13</v>
      </c>
      <c r="J16" s="3">
        <f t="shared" si="1"/>
        <v>188</v>
      </c>
      <c r="K16" s="3">
        <f t="shared" si="1"/>
        <v>105</v>
      </c>
      <c r="L16" s="3">
        <f t="shared" si="1"/>
        <v>0</v>
      </c>
      <c r="M16" s="4">
        <f t="shared" si="1"/>
        <v>293</v>
      </c>
      <c r="N16" s="44"/>
    </row>
    <row r="17" spans="1:14" ht="16.5" thickTop="1" thickBot="1" x14ac:dyDescent="0.3">
      <c r="A17" s="11" t="s">
        <v>2</v>
      </c>
      <c r="B17" s="3">
        <f>SUM(B12:B16)</f>
        <v>1786</v>
      </c>
      <c r="C17" s="3">
        <f>SUM(C12:C16)</f>
        <v>754</v>
      </c>
      <c r="D17" s="3">
        <f t="shared" ref="D17" si="7">D12+D13+D14+D15+D16</f>
        <v>3</v>
      </c>
      <c r="E17" s="27">
        <f t="shared" si="5"/>
        <v>2543</v>
      </c>
      <c r="F17" s="3">
        <f t="shared" ref="F17:H17" si="8">F12+F13+F14+F15+F16</f>
        <v>45</v>
      </c>
      <c r="G17" s="3">
        <f t="shared" si="8"/>
        <v>28</v>
      </c>
      <c r="H17" s="3">
        <f t="shared" si="8"/>
        <v>0</v>
      </c>
      <c r="I17" s="27">
        <f t="shared" si="6"/>
        <v>73</v>
      </c>
      <c r="J17" s="3">
        <f t="shared" si="1"/>
        <v>1831</v>
      </c>
      <c r="K17" s="3">
        <f t="shared" si="1"/>
        <v>782</v>
      </c>
      <c r="L17" s="3">
        <f t="shared" si="1"/>
        <v>3</v>
      </c>
      <c r="M17" s="4">
        <f t="shared" si="1"/>
        <v>2616</v>
      </c>
      <c r="N17" s="44"/>
    </row>
    <row r="18" spans="1:14" ht="16.5" thickTop="1" thickBot="1" x14ac:dyDescent="0.3">
      <c r="A18" s="12" t="s">
        <v>158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4"/>
    </row>
    <row r="19" spans="1:14" ht="16.5" thickTop="1" thickBot="1" x14ac:dyDescent="0.3">
      <c r="A19" s="8" t="s">
        <v>159</v>
      </c>
      <c r="B19" s="26">
        <v>4</v>
      </c>
      <c r="C19" s="26">
        <v>8</v>
      </c>
      <c r="D19" s="26"/>
      <c r="E19" s="26">
        <f>B19+C19+D19</f>
        <v>12</v>
      </c>
      <c r="F19" s="26">
        <v>1</v>
      </c>
      <c r="G19" s="26"/>
      <c r="H19" s="26"/>
      <c r="I19" s="26">
        <f t="shared" ref="I19:I23" si="9">F19+G19+H19</f>
        <v>1</v>
      </c>
      <c r="J19" s="3">
        <f t="shared" si="1"/>
        <v>5</v>
      </c>
      <c r="K19" s="3">
        <f t="shared" si="1"/>
        <v>8</v>
      </c>
      <c r="L19" s="3">
        <f t="shared" si="1"/>
        <v>0</v>
      </c>
      <c r="M19" s="4">
        <f t="shared" si="1"/>
        <v>13</v>
      </c>
      <c r="N19" s="44"/>
    </row>
    <row r="20" spans="1:14" ht="15.75" thickBot="1" x14ac:dyDescent="0.3">
      <c r="A20" s="8" t="s">
        <v>6</v>
      </c>
      <c r="B20" s="26">
        <v>15</v>
      </c>
      <c r="C20" s="26">
        <v>7</v>
      </c>
      <c r="D20" s="26"/>
      <c r="E20" s="26">
        <f t="shared" ref="E20:E23" si="10">B20+C20+D20</f>
        <v>22</v>
      </c>
      <c r="F20" s="26">
        <v>1</v>
      </c>
      <c r="G20" s="26"/>
      <c r="H20" s="26"/>
      <c r="I20" s="26">
        <f t="shared" si="9"/>
        <v>1</v>
      </c>
      <c r="J20" s="3">
        <f t="shared" si="1"/>
        <v>16</v>
      </c>
      <c r="K20" s="3">
        <f t="shared" si="1"/>
        <v>7</v>
      </c>
      <c r="L20" s="3">
        <f t="shared" si="1"/>
        <v>0</v>
      </c>
      <c r="M20" s="4">
        <f t="shared" si="1"/>
        <v>23</v>
      </c>
      <c r="N20" s="44"/>
    </row>
    <row r="21" spans="1:14" ht="15.75" thickBot="1" x14ac:dyDescent="0.3">
      <c r="A21" s="8" t="s">
        <v>7</v>
      </c>
      <c r="B21" s="26">
        <v>33</v>
      </c>
      <c r="C21" s="26">
        <v>19</v>
      </c>
      <c r="D21" s="26"/>
      <c r="E21" s="26">
        <f t="shared" si="10"/>
        <v>52</v>
      </c>
      <c r="F21" s="26">
        <v>1</v>
      </c>
      <c r="G21" s="26">
        <v>1</v>
      </c>
      <c r="H21" s="26"/>
      <c r="I21" s="26">
        <f t="shared" si="9"/>
        <v>2</v>
      </c>
      <c r="J21" s="3">
        <f t="shared" si="1"/>
        <v>34</v>
      </c>
      <c r="K21" s="3">
        <f t="shared" si="1"/>
        <v>20</v>
      </c>
      <c r="L21" s="3">
        <f t="shared" si="1"/>
        <v>0</v>
      </c>
      <c r="M21" s="4">
        <f t="shared" si="1"/>
        <v>54</v>
      </c>
      <c r="N21" s="44"/>
    </row>
    <row r="22" spans="1:14" ht="15.75" thickBot="1" x14ac:dyDescent="0.3">
      <c r="A22" s="9" t="s">
        <v>5</v>
      </c>
      <c r="B22" s="3">
        <v>1734</v>
      </c>
      <c r="C22" s="3">
        <v>720</v>
      </c>
      <c r="D22" s="3">
        <v>3</v>
      </c>
      <c r="E22" s="26">
        <f t="shared" si="10"/>
        <v>2457</v>
      </c>
      <c r="F22" s="3">
        <v>42</v>
      </c>
      <c r="G22" s="3">
        <v>27</v>
      </c>
      <c r="H22" s="3"/>
      <c r="I22" s="3">
        <f t="shared" si="9"/>
        <v>69</v>
      </c>
      <c r="J22" s="3">
        <f t="shared" si="1"/>
        <v>1776</v>
      </c>
      <c r="K22" s="3">
        <f t="shared" si="1"/>
        <v>747</v>
      </c>
      <c r="L22" s="3">
        <f t="shared" si="1"/>
        <v>3</v>
      </c>
      <c r="M22" s="4">
        <f t="shared" si="1"/>
        <v>2526</v>
      </c>
      <c r="N22" s="44"/>
    </row>
    <row r="23" spans="1:14" ht="16.5" thickTop="1" thickBot="1" x14ac:dyDescent="0.3">
      <c r="A23" s="11" t="s">
        <v>2</v>
      </c>
      <c r="B23" s="3">
        <f>SUM(B19:B22)</f>
        <v>1786</v>
      </c>
      <c r="C23" s="3">
        <f>SUM(C19:C22)</f>
        <v>754</v>
      </c>
      <c r="D23" s="3">
        <f>SUM(D19:D22)</f>
        <v>3</v>
      </c>
      <c r="E23" s="27">
        <f t="shared" si="10"/>
        <v>2543</v>
      </c>
      <c r="F23" s="3">
        <f t="shared" ref="F23:H23" si="11">F19+F20+F21+F22</f>
        <v>45</v>
      </c>
      <c r="G23" s="3">
        <f t="shared" si="11"/>
        <v>28</v>
      </c>
      <c r="H23" s="3">
        <f t="shared" si="11"/>
        <v>0</v>
      </c>
      <c r="I23" s="3">
        <f t="shared" si="9"/>
        <v>73</v>
      </c>
      <c r="J23" s="3">
        <f t="shared" si="1"/>
        <v>1831</v>
      </c>
      <c r="K23" s="3">
        <f t="shared" si="1"/>
        <v>782</v>
      </c>
      <c r="L23" s="3">
        <f t="shared" si="1"/>
        <v>3</v>
      </c>
      <c r="M23" s="4">
        <f t="shared" si="1"/>
        <v>2616</v>
      </c>
      <c r="N23" s="44"/>
    </row>
    <row r="24" spans="1:14" ht="16.5" thickTop="1" thickBot="1" x14ac:dyDescent="0.3">
      <c r="A24" s="12" t="s">
        <v>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44"/>
    </row>
    <row r="25" spans="1:14" ht="16.5" thickTop="1" thickBot="1" x14ac:dyDescent="0.3">
      <c r="A25" s="8" t="s">
        <v>9</v>
      </c>
      <c r="B25" s="26">
        <v>946</v>
      </c>
      <c r="C25" s="26">
        <v>393</v>
      </c>
      <c r="D25" s="26">
        <v>2</v>
      </c>
      <c r="E25" s="26">
        <f t="shared" ref="E25:E28" si="12">B25+C25+D25</f>
        <v>1341</v>
      </c>
      <c r="F25" s="26">
        <v>20</v>
      </c>
      <c r="G25" s="26">
        <v>12</v>
      </c>
      <c r="H25" s="26"/>
      <c r="I25" s="26">
        <f t="shared" ref="I25:I28" si="13">F25+G25+H25</f>
        <v>32</v>
      </c>
      <c r="J25" s="3">
        <f t="shared" si="1"/>
        <v>966</v>
      </c>
      <c r="K25" s="3">
        <f t="shared" si="1"/>
        <v>405</v>
      </c>
      <c r="L25" s="3">
        <f t="shared" si="1"/>
        <v>2</v>
      </c>
      <c r="M25" s="4">
        <f t="shared" si="1"/>
        <v>1373</v>
      </c>
      <c r="N25" s="44"/>
    </row>
    <row r="26" spans="1:14" ht="15.75" thickBot="1" x14ac:dyDescent="0.3">
      <c r="A26" s="8" t="s">
        <v>10</v>
      </c>
      <c r="B26" s="26">
        <v>143</v>
      </c>
      <c r="C26" s="26">
        <v>66</v>
      </c>
      <c r="D26" s="26"/>
      <c r="E26" s="26">
        <f t="shared" si="12"/>
        <v>209</v>
      </c>
      <c r="F26" s="26">
        <v>6</v>
      </c>
      <c r="G26" s="26">
        <v>2</v>
      </c>
      <c r="H26" s="26"/>
      <c r="I26" s="26">
        <f t="shared" si="13"/>
        <v>8</v>
      </c>
      <c r="J26" s="3">
        <f t="shared" si="1"/>
        <v>149</v>
      </c>
      <c r="K26" s="3">
        <f t="shared" si="1"/>
        <v>68</v>
      </c>
      <c r="L26" s="3">
        <f t="shared" si="1"/>
        <v>0</v>
      </c>
      <c r="M26" s="4">
        <f t="shared" si="1"/>
        <v>217</v>
      </c>
      <c r="N26" s="44"/>
    </row>
    <row r="27" spans="1:14" ht="15.75" thickBot="1" x14ac:dyDescent="0.3">
      <c r="A27" s="9" t="s">
        <v>11</v>
      </c>
      <c r="B27" s="3">
        <v>697</v>
      </c>
      <c r="C27" s="3">
        <v>295</v>
      </c>
      <c r="D27" s="3">
        <v>1</v>
      </c>
      <c r="E27" s="3">
        <f t="shared" si="12"/>
        <v>993</v>
      </c>
      <c r="F27" s="3">
        <v>19</v>
      </c>
      <c r="G27" s="3">
        <v>14</v>
      </c>
      <c r="H27" s="3"/>
      <c r="I27" s="3">
        <f t="shared" si="13"/>
        <v>33</v>
      </c>
      <c r="J27" s="3">
        <f t="shared" si="1"/>
        <v>716</v>
      </c>
      <c r="K27" s="3">
        <f t="shared" si="1"/>
        <v>309</v>
      </c>
      <c r="L27" s="3">
        <f t="shared" si="1"/>
        <v>1</v>
      </c>
      <c r="M27" s="4">
        <f t="shared" si="1"/>
        <v>1026</v>
      </c>
      <c r="N27" s="44"/>
    </row>
    <row r="28" spans="1:14" ht="16.5" thickTop="1" thickBot="1" x14ac:dyDescent="0.3">
      <c r="A28" s="11" t="s">
        <v>2</v>
      </c>
      <c r="B28" s="3">
        <f>SUM(B25:B27)</f>
        <v>1786</v>
      </c>
      <c r="C28" s="3">
        <f>SUM(C25:C27)</f>
        <v>754</v>
      </c>
      <c r="D28" s="3">
        <f>SUM(D25:D27)</f>
        <v>3</v>
      </c>
      <c r="E28" s="3">
        <f t="shared" si="12"/>
        <v>2543</v>
      </c>
      <c r="F28" s="3">
        <f t="shared" ref="F28:H28" si="14">F25+F26+F27</f>
        <v>45</v>
      </c>
      <c r="G28" s="3">
        <f t="shared" si="14"/>
        <v>28</v>
      </c>
      <c r="H28" s="3">
        <f t="shared" si="14"/>
        <v>0</v>
      </c>
      <c r="I28" s="3">
        <f t="shared" si="13"/>
        <v>73</v>
      </c>
      <c r="J28" s="3">
        <f t="shared" si="1"/>
        <v>1831</v>
      </c>
      <c r="K28" s="3">
        <f t="shared" si="1"/>
        <v>782</v>
      </c>
      <c r="L28" s="3">
        <f t="shared" si="1"/>
        <v>3</v>
      </c>
      <c r="M28" s="4">
        <f t="shared" si="1"/>
        <v>2616</v>
      </c>
      <c r="N28" s="44"/>
    </row>
    <row r="29" spans="1:14" ht="16.5" thickTop="1" thickBot="1" x14ac:dyDescent="0.3">
      <c r="A29" s="12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  <c r="N29" s="44"/>
    </row>
    <row r="30" spans="1:14" s="7" customFormat="1" ht="16.5" thickTop="1" thickBot="1" x14ac:dyDescent="0.3">
      <c r="A30" s="6" t="s">
        <v>160</v>
      </c>
      <c r="B30" s="28">
        <v>30</v>
      </c>
      <c r="C30" s="28">
        <v>9</v>
      </c>
      <c r="D30" s="28"/>
      <c r="E30" s="28">
        <f t="shared" ref="E30:E34" si="15">B30+C30+D30</f>
        <v>39</v>
      </c>
      <c r="F30" s="28">
        <v>13</v>
      </c>
      <c r="G30" s="28">
        <v>9</v>
      </c>
      <c r="H30" s="28"/>
      <c r="I30" s="28">
        <f t="shared" ref="I30:I34" si="16">F30+G30+H30</f>
        <v>22</v>
      </c>
      <c r="J30" s="3">
        <f t="shared" si="1"/>
        <v>43</v>
      </c>
      <c r="K30" s="3">
        <f t="shared" si="1"/>
        <v>18</v>
      </c>
      <c r="L30" s="3">
        <f t="shared" si="1"/>
        <v>0</v>
      </c>
      <c r="M30" s="4">
        <f t="shared" si="1"/>
        <v>61</v>
      </c>
      <c r="N30" s="44"/>
    </row>
    <row r="31" spans="1:14" ht="15.75" thickBot="1" x14ac:dyDescent="0.3">
      <c r="A31" s="8" t="s">
        <v>13</v>
      </c>
      <c r="B31" s="26">
        <v>686</v>
      </c>
      <c r="C31" s="26">
        <v>252</v>
      </c>
      <c r="D31" s="26">
        <v>1</v>
      </c>
      <c r="E31" s="26">
        <f t="shared" si="15"/>
        <v>939</v>
      </c>
      <c r="F31" s="26">
        <v>23</v>
      </c>
      <c r="G31" s="26">
        <v>11</v>
      </c>
      <c r="H31" s="26"/>
      <c r="I31" s="26">
        <f t="shared" si="16"/>
        <v>34</v>
      </c>
      <c r="J31" s="3">
        <f t="shared" si="1"/>
        <v>709</v>
      </c>
      <c r="K31" s="3">
        <f t="shared" si="1"/>
        <v>263</v>
      </c>
      <c r="L31" s="3">
        <f t="shared" si="1"/>
        <v>1</v>
      </c>
      <c r="M31" s="4">
        <f t="shared" si="1"/>
        <v>973</v>
      </c>
      <c r="N31" s="44"/>
    </row>
    <row r="32" spans="1:14" ht="15.75" thickBot="1" x14ac:dyDescent="0.3">
      <c r="A32" s="8" t="s">
        <v>14</v>
      </c>
      <c r="B32" s="26">
        <v>925</v>
      </c>
      <c r="C32" s="26">
        <v>409</v>
      </c>
      <c r="D32" s="26">
        <v>2</v>
      </c>
      <c r="E32" s="26">
        <f t="shared" si="15"/>
        <v>1336</v>
      </c>
      <c r="F32" s="26">
        <v>8</v>
      </c>
      <c r="G32" s="26">
        <v>8</v>
      </c>
      <c r="H32" s="26"/>
      <c r="I32" s="26">
        <f t="shared" si="16"/>
        <v>16</v>
      </c>
      <c r="J32" s="3">
        <f t="shared" si="1"/>
        <v>933</v>
      </c>
      <c r="K32" s="3">
        <f t="shared" si="1"/>
        <v>417</v>
      </c>
      <c r="L32" s="3">
        <f t="shared" si="1"/>
        <v>2</v>
      </c>
      <c r="M32" s="4">
        <f t="shared" si="1"/>
        <v>1352</v>
      </c>
      <c r="N32" s="44"/>
    </row>
    <row r="33" spans="1:14" ht="15.75" thickBot="1" x14ac:dyDescent="0.3">
      <c r="A33" s="9" t="s">
        <v>15</v>
      </c>
      <c r="B33" s="3">
        <v>145</v>
      </c>
      <c r="C33" s="3">
        <v>84</v>
      </c>
      <c r="D33" s="3"/>
      <c r="E33" s="3">
        <f t="shared" si="15"/>
        <v>229</v>
      </c>
      <c r="F33" s="3">
        <v>1</v>
      </c>
      <c r="G33" s="3"/>
      <c r="H33" s="3"/>
      <c r="I33" s="3">
        <f t="shared" si="16"/>
        <v>1</v>
      </c>
      <c r="J33" s="3">
        <f t="shared" si="1"/>
        <v>146</v>
      </c>
      <c r="K33" s="3">
        <f t="shared" si="1"/>
        <v>84</v>
      </c>
      <c r="L33" s="3">
        <f t="shared" si="1"/>
        <v>0</v>
      </c>
      <c r="M33" s="4">
        <f t="shared" si="1"/>
        <v>230</v>
      </c>
      <c r="N33" s="44"/>
    </row>
    <row r="34" spans="1:14" ht="16.5" thickTop="1" thickBot="1" x14ac:dyDescent="0.3">
      <c r="A34" s="11" t="s">
        <v>2</v>
      </c>
      <c r="B34" s="3">
        <f>SUM(B30:B33)</f>
        <v>1786</v>
      </c>
      <c r="C34" s="3">
        <f>SUM(C30:C33)</f>
        <v>754</v>
      </c>
      <c r="D34" s="3">
        <f>SUM(D30:D33)</f>
        <v>3</v>
      </c>
      <c r="E34" s="3">
        <f t="shared" si="15"/>
        <v>2543</v>
      </c>
      <c r="F34" s="3">
        <f t="shared" ref="F34:H34" si="17">F30+F31+F32+F33</f>
        <v>45</v>
      </c>
      <c r="G34" s="3">
        <f t="shared" si="17"/>
        <v>28</v>
      </c>
      <c r="H34" s="3">
        <f t="shared" si="17"/>
        <v>0</v>
      </c>
      <c r="I34" s="3">
        <f t="shared" si="16"/>
        <v>73</v>
      </c>
      <c r="J34" s="3">
        <f t="shared" si="1"/>
        <v>1831</v>
      </c>
      <c r="K34" s="3">
        <f t="shared" si="1"/>
        <v>782</v>
      </c>
      <c r="L34" s="3">
        <f t="shared" si="1"/>
        <v>3</v>
      </c>
      <c r="M34" s="4">
        <f t="shared" si="1"/>
        <v>2616</v>
      </c>
      <c r="N34" s="44"/>
    </row>
    <row r="35" spans="1:14" ht="16.5" thickTop="1" thickBot="1" x14ac:dyDescent="0.3">
      <c r="A35" s="11"/>
      <c r="B35" s="29"/>
      <c r="C35" s="29"/>
      <c r="D35" s="30"/>
      <c r="E35" s="3"/>
      <c r="F35" s="29"/>
      <c r="G35" s="31"/>
      <c r="H35" s="32"/>
      <c r="I35" s="33"/>
      <c r="J35" s="4"/>
      <c r="K35" s="5"/>
      <c r="L35" s="4"/>
      <c r="M35" s="41"/>
      <c r="N35" s="44"/>
    </row>
    <row r="36" spans="1:14" ht="16.5" thickTop="1" thickBot="1" x14ac:dyDescent="0.3">
      <c r="A36" s="13" t="s">
        <v>140</v>
      </c>
      <c r="B36" s="34"/>
      <c r="C36" s="29"/>
      <c r="D36" s="29"/>
      <c r="E36" s="30"/>
      <c r="F36" s="29"/>
      <c r="G36" s="29"/>
      <c r="H36" s="29"/>
      <c r="I36" s="30"/>
      <c r="J36" s="4"/>
      <c r="K36" s="5"/>
      <c r="L36" s="4"/>
      <c r="M36" s="41"/>
      <c r="N36" s="44"/>
    </row>
    <row r="37" spans="1:14" ht="16.5" thickTop="1" thickBot="1" x14ac:dyDescent="0.3">
      <c r="A37" s="12" t="s">
        <v>16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44"/>
    </row>
    <row r="38" spans="1:14" ht="16.5" thickTop="1" thickBot="1" x14ac:dyDescent="0.3">
      <c r="A38" s="8" t="s">
        <v>17</v>
      </c>
      <c r="B38" s="26"/>
      <c r="C38" s="26"/>
      <c r="D38" s="26"/>
      <c r="E38" s="26">
        <f t="shared" ref="E38:E64" si="18">B38+C38+D38</f>
        <v>0</v>
      </c>
      <c r="F38" s="26"/>
      <c r="G38" s="26"/>
      <c r="H38" s="26"/>
      <c r="I38" s="26">
        <f t="shared" ref="I38:I64" si="19">F38+G38+H38</f>
        <v>0</v>
      </c>
      <c r="J38" s="3">
        <f t="shared" si="1"/>
        <v>0</v>
      </c>
      <c r="K38" s="3">
        <f t="shared" si="1"/>
        <v>0</v>
      </c>
      <c r="L38" s="3">
        <f t="shared" si="1"/>
        <v>0</v>
      </c>
      <c r="M38" s="4">
        <f t="shared" si="1"/>
        <v>0</v>
      </c>
      <c r="N38" s="44"/>
    </row>
    <row r="39" spans="1:14" ht="15.75" thickBot="1" x14ac:dyDescent="0.3">
      <c r="A39" s="8" t="s">
        <v>18</v>
      </c>
      <c r="B39" s="26"/>
      <c r="C39" s="26"/>
      <c r="D39" s="26"/>
      <c r="E39" s="26">
        <f t="shared" si="18"/>
        <v>0</v>
      </c>
      <c r="F39" s="26"/>
      <c r="G39" s="26"/>
      <c r="H39" s="26"/>
      <c r="I39" s="26">
        <f t="shared" si="19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4">
        <f t="shared" si="1"/>
        <v>0</v>
      </c>
      <c r="N39" s="44"/>
    </row>
    <row r="40" spans="1:14" ht="15.75" thickBot="1" x14ac:dyDescent="0.3">
      <c r="A40" s="8" t="s">
        <v>19</v>
      </c>
      <c r="B40" s="26"/>
      <c r="C40" s="26"/>
      <c r="D40" s="26"/>
      <c r="E40" s="26">
        <f t="shared" si="18"/>
        <v>0</v>
      </c>
      <c r="F40" s="26"/>
      <c r="G40" s="26"/>
      <c r="H40" s="26"/>
      <c r="I40" s="26">
        <f t="shared" si="19"/>
        <v>0</v>
      </c>
      <c r="J40" s="3">
        <f t="shared" si="1"/>
        <v>0</v>
      </c>
      <c r="K40" s="3">
        <f t="shared" si="1"/>
        <v>0</v>
      </c>
      <c r="L40" s="3">
        <f t="shared" si="1"/>
        <v>0</v>
      </c>
      <c r="M40" s="4">
        <f t="shared" si="1"/>
        <v>0</v>
      </c>
      <c r="N40" s="44"/>
    </row>
    <row r="41" spans="1:14" ht="15.75" thickBot="1" x14ac:dyDescent="0.3">
      <c r="A41" s="8" t="s">
        <v>20</v>
      </c>
      <c r="B41" s="26">
        <v>3</v>
      </c>
      <c r="C41" s="26"/>
      <c r="D41" s="26"/>
      <c r="E41" s="26">
        <f t="shared" si="18"/>
        <v>3</v>
      </c>
      <c r="F41" s="26">
        <v>1</v>
      </c>
      <c r="G41" s="26"/>
      <c r="H41" s="26"/>
      <c r="I41" s="26">
        <f t="shared" si="19"/>
        <v>1</v>
      </c>
      <c r="J41" s="3">
        <f t="shared" si="1"/>
        <v>4</v>
      </c>
      <c r="K41" s="3">
        <f t="shared" si="1"/>
        <v>0</v>
      </c>
      <c r="L41" s="3">
        <f t="shared" si="1"/>
        <v>0</v>
      </c>
      <c r="M41" s="4">
        <f t="shared" si="1"/>
        <v>4</v>
      </c>
      <c r="N41" s="44"/>
    </row>
    <row r="42" spans="1:14" ht="15.75" thickBot="1" x14ac:dyDescent="0.3">
      <c r="A42" s="8" t="s">
        <v>21</v>
      </c>
      <c r="B42" s="26"/>
      <c r="C42" s="26"/>
      <c r="D42" s="26"/>
      <c r="E42" s="26">
        <f t="shared" si="18"/>
        <v>0</v>
      </c>
      <c r="F42" s="26"/>
      <c r="G42" s="26"/>
      <c r="H42" s="26"/>
      <c r="I42" s="26">
        <f t="shared" si="19"/>
        <v>0</v>
      </c>
      <c r="J42" s="3">
        <f t="shared" si="1"/>
        <v>0</v>
      </c>
      <c r="K42" s="3">
        <f t="shared" si="1"/>
        <v>0</v>
      </c>
      <c r="L42" s="3">
        <f t="shared" si="1"/>
        <v>0</v>
      </c>
      <c r="M42" s="4">
        <f t="shared" si="1"/>
        <v>0</v>
      </c>
      <c r="N42" s="44"/>
    </row>
    <row r="43" spans="1:14" ht="15.75" thickBot="1" x14ac:dyDescent="0.3">
      <c r="A43" s="8" t="s">
        <v>22</v>
      </c>
      <c r="B43" s="26">
        <v>1</v>
      </c>
      <c r="C43" s="26"/>
      <c r="D43" s="26"/>
      <c r="E43" s="26">
        <f t="shared" si="18"/>
        <v>1</v>
      </c>
      <c r="F43" s="26"/>
      <c r="G43" s="26"/>
      <c r="H43" s="26"/>
      <c r="I43" s="26">
        <f t="shared" si="19"/>
        <v>0</v>
      </c>
      <c r="J43" s="3">
        <f t="shared" si="1"/>
        <v>1</v>
      </c>
      <c r="K43" s="3">
        <f t="shared" si="1"/>
        <v>0</v>
      </c>
      <c r="L43" s="3">
        <f t="shared" si="1"/>
        <v>0</v>
      </c>
      <c r="M43" s="4">
        <f t="shared" si="1"/>
        <v>1</v>
      </c>
      <c r="N43" s="44"/>
    </row>
    <row r="44" spans="1:14" ht="15.75" thickBot="1" x14ac:dyDescent="0.3">
      <c r="A44" s="8" t="s">
        <v>23</v>
      </c>
      <c r="B44" s="26"/>
      <c r="C44" s="26"/>
      <c r="D44" s="26"/>
      <c r="E44" s="26">
        <f t="shared" si="18"/>
        <v>0</v>
      </c>
      <c r="F44" s="26"/>
      <c r="G44" s="26"/>
      <c r="H44" s="26"/>
      <c r="I44" s="26">
        <f t="shared" si="19"/>
        <v>0</v>
      </c>
      <c r="J44" s="3">
        <f t="shared" si="1"/>
        <v>0</v>
      </c>
      <c r="K44" s="3">
        <f t="shared" si="1"/>
        <v>0</v>
      </c>
      <c r="L44" s="3">
        <f t="shared" si="1"/>
        <v>0</v>
      </c>
      <c r="M44" s="4">
        <f t="shared" si="1"/>
        <v>0</v>
      </c>
      <c r="N44" s="44"/>
    </row>
    <row r="45" spans="1:14" ht="15.75" thickBot="1" x14ac:dyDescent="0.3">
      <c r="A45" s="8" t="s">
        <v>24</v>
      </c>
      <c r="B45" s="26">
        <v>4</v>
      </c>
      <c r="C45" s="26">
        <v>2</v>
      </c>
      <c r="D45" s="26"/>
      <c r="E45" s="26">
        <f t="shared" si="18"/>
        <v>6</v>
      </c>
      <c r="F45" s="26"/>
      <c r="G45" s="26"/>
      <c r="H45" s="26"/>
      <c r="I45" s="26">
        <f t="shared" si="19"/>
        <v>0</v>
      </c>
      <c r="J45" s="3">
        <f t="shared" si="1"/>
        <v>4</v>
      </c>
      <c r="K45" s="3">
        <f t="shared" si="1"/>
        <v>2</v>
      </c>
      <c r="L45" s="3">
        <f t="shared" si="1"/>
        <v>0</v>
      </c>
      <c r="M45" s="4">
        <f t="shared" si="1"/>
        <v>6</v>
      </c>
      <c r="N45" s="44"/>
    </row>
    <row r="46" spans="1:14" ht="15.75" thickBot="1" x14ac:dyDescent="0.3">
      <c r="A46" s="8" t="s">
        <v>25</v>
      </c>
      <c r="B46" s="26"/>
      <c r="C46" s="26"/>
      <c r="D46" s="26"/>
      <c r="E46" s="26">
        <f t="shared" si="18"/>
        <v>0</v>
      </c>
      <c r="F46" s="26"/>
      <c r="G46" s="26"/>
      <c r="H46" s="26"/>
      <c r="I46" s="26">
        <f t="shared" si="19"/>
        <v>0</v>
      </c>
      <c r="J46" s="3">
        <f t="shared" si="1"/>
        <v>0</v>
      </c>
      <c r="K46" s="3">
        <f t="shared" si="1"/>
        <v>0</v>
      </c>
      <c r="L46" s="3">
        <f t="shared" si="1"/>
        <v>0</v>
      </c>
      <c r="M46" s="4">
        <f t="shared" si="1"/>
        <v>0</v>
      </c>
      <c r="N46" s="44"/>
    </row>
    <row r="47" spans="1:14" ht="15.75" thickBot="1" x14ac:dyDescent="0.3">
      <c r="A47" s="8" t="s">
        <v>26</v>
      </c>
      <c r="B47" s="26"/>
      <c r="C47" s="26"/>
      <c r="D47" s="26"/>
      <c r="E47" s="26">
        <f t="shared" si="18"/>
        <v>0</v>
      </c>
      <c r="F47" s="26"/>
      <c r="G47" s="26"/>
      <c r="H47" s="26"/>
      <c r="I47" s="26">
        <f t="shared" si="19"/>
        <v>0</v>
      </c>
      <c r="J47" s="3">
        <f t="shared" si="1"/>
        <v>0</v>
      </c>
      <c r="K47" s="3">
        <f t="shared" si="1"/>
        <v>0</v>
      </c>
      <c r="L47" s="3">
        <f t="shared" si="1"/>
        <v>0</v>
      </c>
      <c r="M47" s="4">
        <f t="shared" si="1"/>
        <v>0</v>
      </c>
      <c r="N47" s="44"/>
    </row>
    <row r="48" spans="1:14" ht="15.75" thickBot="1" x14ac:dyDescent="0.3">
      <c r="A48" s="8" t="s">
        <v>27</v>
      </c>
      <c r="B48" s="26">
        <v>2</v>
      </c>
      <c r="C48" s="26">
        <v>4</v>
      </c>
      <c r="D48" s="26"/>
      <c r="E48" s="26">
        <f t="shared" si="18"/>
        <v>6</v>
      </c>
      <c r="F48" s="26"/>
      <c r="G48" s="26"/>
      <c r="H48" s="26"/>
      <c r="I48" s="26">
        <f t="shared" si="19"/>
        <v>0</v>
      </c>
      <c r="J48" s="3">
        <f t="shared" si="1"/>
        <v>2</v>
      </c>
      <c r="K48" s="3">
        <f t="shared" si="1"/>
        <v>4</v>
      </c>
      <c r="L48" s="3">
        <f t="shared" si="1"/>
        <v>0</v>
      </c>
      <c r="M48" s="4">
        <f t="shared" si="1"/>
        <v>6</v>
      </c>
      <c r="N48" s="44"/>
    </row>
    <row r="49" spans="1:14" ht="15.75" thickBot="1" x14ac:dyDescent="0.3">
      <c r="A49" s="8" t="s">
        <v>28</v>
      </c>
      <c r="B49" s="26"/>
      <c r="C49" s="26"/>
      <c r="D49" s="26"/>
      <c r="E49" s="26">
        <f t="shared" si="18"/>
        <v>0</v>
      </c>
      <c r="F49" s="26"/>
      <c r="G49" s="26"/>
      <c r="H49" s="26"/>
      <c r="I49" s="26">
        <f t="shared" si="19"/>
        <v>0</v>
      </c>
      <c r="J49" s="3">
        <f t="shared" si="1"/>
        <v>0</v>
      </c>
      <c r="K49" s="3">
        <f t="shared" si="1"/>
        <v>0</v>
      </c>
      <c r="L49" s="3">
        <f t="shared" si="1"/>
        <v>0</v>
      </c>
      <c r="M49" s="4">
        <f t="shared" si="1"/>
        <v>0</v>
      </c>
      <c r="N49" s="44"/>
    </row>
    <row r="50" spans="1:14" ht="15.75" thickBot="1" x14ac:dyDescent="0.3">
      <c r="A50" s="8" t="s">
        <v>141</v>
      </c>
      <c r="B50" s="26">
        <v>4</v>
      </c>
      <c r="C50" s="26">
        <v>1</v>
      </c>
      <c r="D50" s="26"/>
      <c r="E50" s="26">
        <f t="shared" si="18"/>
        <v>5</v>
      </c>
      <c r="F50" s="26"/>
      <c r="G50" s="26"/>
      <c r="H50" s="26"/>
      <c r="I50" s="26">
        <f t="shared" si="19"/>
        <v>0</v>
      </c>
      <c r="J50" s="3">
        <f t="shared" si="1"/>
        <v>4</v>
      </c>
      <c r="K50" s="3">
        <f t="shared" si="1"/>
        <v>1</v>
      </c>
      <c r="L50" s="3">
        <f t="shared" si="1"/>
        <v>0</v>
      </c>
      <c r="M50" s="4">
        <f t="shared" si="1"/>
        <v>5</v>
      </c>
      <c r="N50" s="44"/>
    </row>
    <row r="51" spans="1:14" ht="15.75" thickBot="1" x14ac:dyDescent="0.3">
      <c r="A51" s="8" t="s">
        <v>29</v>
      </c>
      <c r="B51" s="26">
        <v>6</v>
      </c>
      <c r="C51" s="26">
        <v>5</v>
      </c>
      <c r="D51" s="26"/>
      <c r="E51" s="26">
        <f t="shared" si="18"/>
        <v>11</v>
      </c>
      <c r="F51" s="26"/>
      <c r="G51" s="26"/>
      <c r="H51" s="26"/>
      <c r="I51" s="26">
        <f t="shared" si="19"/>
        <v>0</v>
      </c>
      <c r="J51" s="3">
        <f t="shared" si="1"/>
        <v>6</v>
      </c>
      <c r="K51" s="3">
        <f t="shared" si="1"/>
        <v>5</v>
      </c>
      <c r="L51" s="3">
        <f t="shared" si="1"/>
        <v>0</v>
      </c>
      <c r="M51" s="4">
        <f t="shared" si="1"/>
        <v>11</v>
      </c>
      <c r="N51" s="44"/>
    </row>
    <row r="52" spans="1:14" ht="15.75" thickBot="1" x14ac:dyDescent="0.3">
      <c r="A52" s="8" t="s">
        <v>30</v>
      </c>
      <c r="B52" s="26"/>
      <c r="C52" s="26"/>
      <c r="D52" s="26"/>
      <c r="E52" s="26">
        <f t="shared" si="18"/>
        <v>0</v>
      </c>
      <c r="F52" s="26">
        <v>1</v>
      </c>
      <c r="G52" s="26"/>
      <c r="H52" s="26"/>
      <c r="I52" s="26">
        <f t="shared" si="19"/>
        <v>1</v>
      </c>
      <c r="J52" s="3">
        <f t="shared" si="1"/>
        <v>1</v>
      </c>
      <c r="K52" s="3">
        <f t="shared" si="1"/>
        <v>0</v>
      </c>
      <c r="L52" s="3">
        <f t="shared" si="1"/>
        <v>0</v>
      </c>
      <c r="M52" s="4">
        <f t="shared" si="1"/>
        <v>1</v>
      </c>
      <c r="N52" s="44"/>
    </row>
    <row r="53" spans="1:14" ht="15.75" thickBot="1" x14ac:dyDescent="0.3">
      <c r="A53" s="8" t="s">
        <v>31</v>
      </c>
      <c r="B53" s="26"/>
      <c r="C53" s="26"/>
      <c r="D53" s="26"/>
      <c r="E53" s="26">
        <f t="shared" si="18"/>
        <v>0</v>
      </c>
      <c r="F53" s="26"/>
      <c r="G53" s="26"/>
      <c r="H53" s="26"/>
      <c r="I53" s="26">
        <f t="shared" si="19"/>
        <v>0</v>
      </c>
      <c r="J53" s="3">
        <f t="shared" si="1"/>
        <v>0</v>
      </c>
      <c r="K53" s="3">
        <f t="shared" si="1"/>
        <v>0</v>
      </c>
      <c r="L53" s="3">
        <f t="shared" si="1"/>
        <v>0</v>
      </c>
      <c r="M53" s="4">
        <f t="shared" si="1"/>
        <v>0</v>
      </c>
      <c r="N53" s="44"/>
    </row>
    <row r="54" spans="1:14" ht="15.75" thickBot="1" x14ac:dyDescent="0.3">
      <c r="A54" s="8" t="s">
        <v>32</v>
      </c>
      <c r="B54" s="26">
        <v>8</v>
      </c>
      <c r="C54" s="26">
        <v>1</v>
      </c>
      <c r="D54" s="26"/>
      <c r="E54" s="26">
        <f t="shared" si="18"/>
        <v>9</v>
      </c>
      <c r="F54" s="26">
        <v>1</v>
      </c>
      <c r="G54" s="26"/>
      <c r="H54" s="26"/>
      <c r="I54" s="26">
        <f t="shared" si="19"/>
        <v>1</v>
      </c>
      <c r="J54" s="3">
        <f t="shared" si="1"/>
        <v>9</v>
      </c>
      <c r="K54" s="3">
        <f t="shared" si="1"/>
        <v>1</v>
      </c>
      <c r="L54" s="3">
        <f t="shared" si="1"/>
        <v>0</v>
      </c>
      <c r="M54" s="4">
        <f t="shared" si="1"/>
        <v>10</v>
      </c>
      <c r="N54" s="44"/>
    </row>
    <row r="55" spans="1:14" ht="15.75" thickBot="1" x14ac:dyDescent="0.3">
      <c r="A55" s="8" t="s">
        <v>33</v>
      </c>
      <c r="B55" s="26"/>
      <c r="C55" s="26"/>
      <c r="D55" s="26"/>
      <c r="E55" s="26">
        <f t="shared" si="18"/>
        <v>0</v>
      </c>
      <c r="F55" s="26"/>
      <c r="G55" s="26"/>
      <c r="H55" s="26"/>
      <c r="I55" s="26">
        <f t="shared" si="19"/>
        <v>0</v>
      </c>
      <c r="J55" s="3">
        <f t="shared" si="1"/>
        <v>0</v>
      </c>
      <c r="K55" s="3">
        <f t="shared" si="1"/>
        <v>0</v>
      </c>
      <c r="L55" s="3">
        <f t="shared" si="1"/>
        <v>0</v>
      </c>
      <c r="M55" s="4">
        <f t="shared" si="1"/>
        <v>0</v>
      </c>
      <c r="N55" s="44"/>
    </row>
    <row r="56" spans="1:14" ht="15.75" thickBot="1" x14ac:dyDescent="0.3">
      <c r="A56" s="8" t="s">
        <v>34</v>
      </c>
      <c r="B56" s="26">
        <v>3</v>
      </c>
      <c r="C56" s="26">
        <v>2</v>
      </c>
      <c r="D56" s="26"/>
      <c r="E56" s="26">
        <f t="shared" si="18"/>
        <v>5</v>
      </c>
      <c r="F56" s="26"/>
      <c r="G56" s="26"/>
      <c r="H56" s="26"/>
      <c r="I56" s="26">
        <f t="shared" si="19"/>
        <v>0</v>
      </c>
      <c r="J56" s="3">
        <f t="shared" si="1"/>
        <v>3</v>
      </c>
      <c r="K56" s="3">
        <f t="shared" si="1"/>
        <v>2</v>
      </c>
      <c r="L56" s="3">
        <f t="shared" si="1"/>
        <v>0</v>
      </c>
      <c r="M56" s="4">
        <f t="shared" si="1"/>
        <v>5</v>
      </c>
      <c r="N56" s="44"/>
    </row>
    <row r="57" spans="1:14" ht="15.75" thickBot="1" x14ac:dyDescent="0.3">
      <c r="A57" s="8" t="s">
        <v>35</v>
      </c>
      <c r="B57" s="26">
        <v>10</v>
      </c>
      <c r="C57" s="26">
        <v>8</v>
      </c>
      <c r="D57" s="26"/>
      <c r="E57" s="26">
        <f t="shared" si="18"/>
        <v>18</v>
      </c>
      <c r="F57" s="26"/>
      <c r="G57" s="26"/>
      <c r="H57" s="26"/>
      <c r="I57" s="26">
        <f t="shared" si="19"/>
        <v>0</v>
      </c>
      <c r="J57" s="3">
        <f t="shared" si="1"/>
        <v>10</v>
      </c>
      <c r="K57" s="3">
        <f t="shared" si="1"/>
        <v>8</v>
      </c>
      <c r="L57" s="3">
        <f t="shared" si="1"/>
        <v>0</v>
      </c>
      <c r="M57" s="4">
        <f t="shared" si="1"/>
        <v>18</v>
      </c>
      <c r="N57" s="44"/>
    </row>
    <row r="58" spans="1:14" ht="15.75" thickBot="1" x14ac:dyDescent="0.3">
      <c r="A58" s="8" t="s">
        <v>142</v>
      </c>
      <c r="B58" s="26"/>
      <c r="C58" s="26"/>
      <c r="D58" s="26"/>
      <c r="E58" s="26">
        <f t="shared" si="18"/>
        <v>0</v>
      </c>
      <c r="F58" s="26"/>
      <c r="G58" s="26"/>
      <c r="H58" s="26"/>
      <c r="I58" s="26">
        <f t="shared" si="19"/>
        <v>0</v>
      </c>
      <c r="J58" s="3">
        <f t="shared" si="1"/>
        <v>0</v>
      </c>
      <c r="K58" s="3">
        <f t="shared" si="1"/>
        <v>0</v>
      </c>
      <c r="L58" s="3">
        <f t="shared" si="1"/>
        <v>0</v>
      </c>
      <c r="M58" s="4">
        <f t="shared" si="1"/>
        <v>0</v>
      </c>
      <c r="N58" s="44"/>
    </row>
    <row r="59" spans="1:14" ht="15.75" thickBot="1" x14ac:dyDescent="0.3">
      <c r="A59" s="8" t="s">
        <v>36</v>
      </c>
      <c r="B59" s="26">
        <v>25</v>
      </c>
      <c r="C59" s="26">
        <v>8</v>
      </c>
      <c r="D59" s="26"/>
      <c r="E59" s="26">
        <f t="shared" si="18"/>
        <v>33</v>
      </c>
      <c r="F59" s="26">
        <v>2</v>
      </c>
      <c r="G59" s="26">
        <v>1</v>
      </c>
      <c r="H59" s="26"/>
      <c r="I59" s="26">
        <f t="shared" si="19"/>
        <v>3</v>
      </c>
      <c r="J59" s="3">
        <f t="shared" si="1"/>
        <v>27</v>
      </c>
      <c r="K59" s="3">
        <f t="shared" si="1"/>
        <v>9</v>
      </c>
      <c r="L59" s="3">
        <f t="shared" si="1"/>
        <v>0</v>
      </c>
      <c r="M59" s="4">
        <f t="shared" si="1"/>
        <v>36</v>
      </c>
      <c r="N59" s="44"/>
    </row>
    <row r="60" spans="1:14" ht="15.75" thickBot="1" x14ac:dyDescent="0.3">
      <c r="A60" s="8" t="s">
        <v>37</v>
      </c>
      <c r="B60" s="26">
        <v>1</v>
      </c>
      <c r="C60" s="26">
        <v>1</v>
      </c>
      <c r="D60" s="26"/>
      <c r="E60" s="26">
        <f t="shared" si="18"/>
        <v>2</v>
      </c>
      <c r="F60" s="26"/>
      <c r="G60" s="26"/>
      <c r="H60" s="26"/>
      <c r="I60" s="26">
        <f t="shared" si="19"/>
        <v>0</v>
      </c>
      <c r="J60" s="3">
        <f t="shared" si="1"/>
        <v>1</v>
      </c>
      <c r="K60" s="3">
        <f t="shared" si="1"/>
        <v>1</v>
      </c>
      <c r="L60" s="3">
        <f t="shared" si="1"/>
        <v>0</v>
      </c>
      <c r="M60" s="4">
        <f t="shared" si="1"/>
        <v>2</v>
      </c>
      <c r="N60" s="44"/>
    </row>
    <row r="61" spans="1:14" ht="15.75" thickBot="1" x14ac:dyDescent="0.3">
      <c r="A61" s="8" t="s">
        <v>38</v>
      </c>
      <c r="B61" s="26">
        <v>10</v>
      </c>
      <c r="C61" s="26">
        <v>4</v>
      </c>
      <c r="D61" s="26"/>
      <c r="E61" s="26">
        <f t="shared" si="18"/>
        <v>14</v>
      </c>
      <c r="F61" s="26"/>
      <c r="G61" s="26"/>
      <c r="H61" s="26"/>
      <c r="I61" s="26">
        <f t="shared" si="19"/>
        <v>0</v>
      </c>
      <c r="J61" s="3">
        <f t="shared" si="1"/>
        <v>10</v>
      </c>
      <c r="K61" s="3">
        <f t="shared" si="1"/>
        <v>4</v>
      </c>
      <c r="L61" s="3">
        <f t="shared" si="1"/>
        <v>0</v>
      </c>
      <c r="M61" s="4">
        <f t="shared" si="1"/>
        <v>14</v>
      </c>
      <c r="N61" s="44"/>
    </row>
    <row r="62" spans="1:14" ht="15.75" thickBot="1" x14ac:dyDescent="0.3">
      <c r="A62" s="8" t="s">
        <v>39</v>
      </c>
      <c r="B62" s="26">
        <v>1</v>
      </c>
      <c r="C62" s="26"/>
      <c r="D62" s="26"/>
      <c r="E62" s="26">
        <f t="shared" si="18"/>
        <v>1</v>
      </c>
      <c r="F62" s="26"/>
      <c r="G62" s="26"/>
      <c r="H62" s="26"/>
      <c r="I62" s="26">
        <f t="shared" si="19"/>
        <v>0</v>
      </c>
      <c r="J62" s="3">
        <f t="shared" si="1"/>
        <v>1</v>
      </c>
      <c r="K62" s="3">
        <f t="shared" si="1"/>
        <v>0</v>
      </c>
      <c r="L62" s="3">
        <f t="shared" si="1"/>
        <v>0</v>
      </c>
      <c r="M62" s="4">
        <f t="shared" si="1"/>
        <v>1</v>
      </c>
      <c r="N62" s="44"/>
    </row>
    <row r="63" spans="1:14" ht="15.75" thickBot="1" x14ac:dyDescent="0.3">
      <c r="A63" s="8" t="s">
        <v>40</v>
      </c>
      <c r="B63" s="26"/>
      <c r="C63" s="26"/>
      <c r="D63" s="26"/>
      <c r="E63" s="26">
        <f t="shared" si="18"/>
        <v>0</v>
      </c>
      <c r="F63" s="26"/>
      <c r="G63" s="26"/>
      <c r="H63" s="26"/>
      <c r="I63" s="26">
        <f t="shared" si="19"/>
        <v>0</v>
      </c>
      <c r="J63" s="3">
        <f t="shared" si="1"/>
        <v>0</v>
      </c>
      <c r="K63" s="3">
        <f t="shared" si="1"/>
        <v>0</v>
      </c>
      <c r="L63" s="3">
        <f t="shared" si="1"/>
        <v>0</v>
      </c>
      <c r="M63" s="4">
        <f t="shared" si="1"/>
        <v>0</v>
      </c>
      <c r="N63" s="44"/>
    </row>
    <row r="64" spans="1:14" ht="15.75" thickBot="1" x14ac:dyDescent="0.3">
      <c r="A64" s="9" t="s">
        <v>41</v>
      </c>
      <c r="B64" s="3">
        <v>4</v>
      </c>
      <c r="C64" s="3"/>
      <c r="D64" s="3"/>
      <c r="E64" s="3">
        <f t="shared" si="18"/>
        <v>4</v>
      </c>
      <c r="F64" s="3"/>
      <c r="G64" s="3"/>
      <c r="H64" s="3"/>
      <c r="I64" s="3">
        <f t="shared" si="19"/>
        <v>0</v>
      </c>
      <c r="J64" s="3">
        <f t="shared" si="1"/>
        <v>4</v>
      </c>
      <c r="K64" s="3">
        <f t="shared" si="1"/>
        <v>0</v>
      </c>
      <c r="L64" s="3">
        <f t="shared" si="1"/>
        <v>0</v>
      </c>
      <c r="M64" s="4">
        <f t="shared" si="1"/>
        <v>4</v>
      </c>
      <c r="N64" s="45">
        <f>SUM(M38:M64)</f>
        <v>124</v>
      </c>
    </row>
    <row r="65" spans="1:14" ht="16.5" thickTop="1" thickBot="1" x14ac:dyDescent="0.3">
      <c r="A65" s="12" t="s">
        <v>42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44"/>
    </row>
    <row r="66" spans="1:14" ht="16.5" thickTop="1" thickBot="1" x14ac:dyDescent="0.3">
      <c r="A66" s="8" t="s">
        <v>43</v>
      </c>
      <c r="B66" s="26"/>
      <c r="C66" s="26"/>
      <c r="D66" s="26"/>
      <c r="E66" s="26">
        <f t="shared" ref="E66:E91" si="20">B66+C66+D66</f>
        <v>0</v>
      </c>
      <c r="F66" s="26"/>
      <c r="G66" s="26"/>
      <c r="H66" s="26"/>
      <c r="I66" s="26">
        <f t="shared" ref="I66:I91" si="21">F66+G66+H66</f>
        <v>0</v>
      </c>
      <c r="J66" s="3">
        <f t="shared" ref="J66:M122" si="22">B66+F66</f>
        <v>0</v>
      </c>
      <c r="K66" s="3">
        <f t="shared" si="22"/>
        <v>0</v>
      </c>
      <c r="L66" s="3">
        <f t="shared" si="22"/>
        <v>0</v>
      </c>
      <c r="M66" s="4">
        <f t="shared" si="22"/>
        <v>0</v>
      </c>
      <c r="N66" s="44"/>
    </row>
    <row r="67" spans="1:14" ht="15.75" thickBot="1" x14ac:dyDescent="0.3">
      <c r="A67" s="8" t="s">
        <v>44</v>
      </c>
      <c r="B67" s="26">
        <v>5</v>
      </c>
      <c r="C67" s="26">
        <v>7</v>
      </c>
      <c r="D67" s="26"/>
      <c r="E67" s="26">
        <f t="shared" si="20"/>
        <v>12</v>
      </c>
      <c r="F67" s="26"/>
      <c r="G67" s="26"/>
      <c r="H67" s="26"/>
      <c r="I67" s="26">
        <f t="shared" si="21"/>
        <v>0</v>
      </c>
      <c r="J67" s="3">
        <f t="shared" si="22"/>
        <v>5</v>
      </c>
      <c r="K67" s="3">
        <f t="shared" si="22"/>
        <v>7</v>
      </c>
      <c r="L67" s="3">
        <f t="shared" si="22"/>
        <v>0</v>
      </c>
      <c r="M67" s="4">
        <f t="shared" si="22"/>
        <v>12</v>
      </c>
      <c r="N67" s="44"/>
    </row>
    <row r="68" spans="1:14" ht="15.75" thickBot="1" x14ac:dyDescent="0.3">
      <c r="A68" s="8" t="s">
        <v>45</v>
      </c>
      <c r="B68" s="26">
        <v>4</v>
      </c>
      <c r="C68" s="26">
        <v>2</v>
      </c>
      <c r="D68" s="26"/>
      <c r="E68" s="26">
        <f t="shared" si="20"/>
        <v>6</v>
      </c>
      <c r="F68" s="26"/>
      <c r="G68" s="26"/>
      <c r="H68" s="26"/>
      <c r="I68" s="26">
        <f t="shared" si="21"/>
        <v>0</v>
      </c>
      <c r="J68" s="3">
        <f t="shared" si="22"/>
        <v>4</v>
      </c>
      <c r="K68" s="3">
        <f t="shared" si="22"/>
        <v>2</v>
      </c>
      <c r="L68" s="3">
        <f t="shared" si="22"/>
        <v>0</v>
      </c>
      <c r="M68" s="4">
        <f t="shared" si="22"/>
        <v>6</v>
      </c>
      <c r="N68" s="44"/>
    </row>
    <row r="69" spans="1:14" ht="15.75" thickBot="1" x14ac:dyDescent="0.3">
      <c r="A69" s="8" t="s">
        <v>46</v>
      </c>
      <c r="B69" s="26">
        <v>5</v>
      </c>
      <c r="C69" s="26">
        <v>5</v>
      </c>
      <c r="D69" s="26"/>
      <c r="E69" s="26">
        <f t="shared" si="20"/>
        <v>10</v>
      </c>
      <c r="F69" s="26"/>
      <c r="G69" s="26"/>
      <c r="H69" s="26"/>
      <c r="I69" s="26">
        <f t="shared" si="21"/>
        <v>0</v>
      </c>
      <c r="J69" s="3">
        <f t="shared" si="22"/>
        <v>5</v>
      </c>
      <c r="K69" s="3">
        <f t="shared" si="22"/>
        <v>5</v>
      </c>
      <c r="L69" s="3">
        <f t="shared" si="22"/>
        <v>0</v>
      </c>
      <c r="M69" s="4">
        <f t="shared" si="22"/>
        <v>10</v>
      </c>
      <c r="N69" s="44"/>
    </row>
    <row r="70" spans="1:14" ht="15.75" thickBot="1" x14ac:dyDescent="0.3">
      <c r="A70" s="8" t="s">
        <v>47</v>
      </c>
      <c r="B70" s="26">
        <v>16</v>
      </c>
      <c r="C70" s="26">
        <v>11</v>
      </c>
      <c r="D70" s="26"/>
      <c r="E70" s="26">
        <f t="shared" si="20"/>
        <v>27</v>
      </c>
      <c r="F70" s="26"/>
      <c r="G70" s="26">
        <v>2</v>
      </c>
      <c r="H70" s="26"/>
      <c r="I70" s="26">
        <f t="shared" si="21"/>
        <v>2</v>
      </c>
      <c r="J70" s="3">
        <f t="shared" si="22"/>
        <v>16</v>
      </c>
      <c r="K70" s="3">
        <f t="shared" si="22"/>
        <v>13</v>
      </c>
      <c r="L70" s="3">
        <f t="shared" si="22"/>
        <v>0</v>
      </c>
      <c r="M70" s="4">
        <f t="shared" si="22"/>
        <v>29</v>
      </c>
      <c r="N70" s="44"/>
    </row>
    <row r="71" spans="1:14" ht="15.75" thickBot="1" x14ac:dyDescent="0.3">
      <c r="A71" s="8" t="s">
        <v>48</v>
      </c>
      <c r="B71" s="26">
        <v>1</v>
      </c>
      <c r="C71" s="26">
        <v>2</v>
      </c>
      <c r="D71" s="26"/>
      <c r="E71" s="26">
        <f t="shared" si="20"/>
        <v>3</v>
      </c>
      <c r="F71" s="26"/>
      <c r="G71" s="26"/>
      <c r="H71" s="26"/>
      <c r="I71" s="26">
        <f t="shared" si="21"/>
        <v>0</v>
      </c>
      <c r="J71" s="3">
        <f t="shared" si="22"/>
        <v>1</v>
      </c>
      <c r="K71" s="3">
        <f t="shared" si="22"/>
        <v>2</v>
      </c>
      <c r="L71" s="3">
        <f t="shared" si="22"/>
        <v>0</v>
      </c>
      <c r="M71" s="4">
        <f t="shared" si="22"/>
        <v>3</v>
      </c>
      <c r="N71" s="44"/>
    </row>
    <row r="72" spans="1:14" ht="15.75" thickBot="1" x14ac:dyDescent="0.3">
      <c r="A72" s="8" t="s">
        <v>49</v>
      </c>
      <c r="B72" s="26">
        <v>145</v>
      </c>
      <c r="C72" s="26">
        <v>74</v>
      </c>
      <c r="D72" s="26"/>
      <c r="E72" s="26">
        <f t="shared" si="20"/>
        <v>219</v>
      </c>
      <c r="F72" s="26">
        <v>2</v>
      </c>
      <c r="G72" s="26">
        <v>3</v>
      </c>
      <c r="H72" s="26"/>
      <c r="I72" s="26">
        <f t="shared" si="21"/>
        <v>5</v>
      </c>
      <c r="J72" s="3">
        <f t="shared" si="22"/>
        <v>147</v>
      </c>
      <c r="K72" s="3">
        <f t="shared" si="22"/>
        <v>77</v>
      </c>
      <c r="L72" s="3">
        <f t="shared" si="22"/>
        <v>0</v>
      </c>
      <c r="M72" s="4">
        <f t="shared" si="22"/>
        <v>224</v>
      </c>
      <c r="N72" s="44"/>
    </row>
    <row r="73" spans="1:14" ht="15.75" thickBot="1" x14ac:dyDescent="0.3">
      <c r="A73" s="8" t="s">
        <v>50</v>
      </c>
      <c r="B73" s="26">
        <v>21</v>
      </c>
      <c r="C73" s="26">
        <v>13</v>
      </c>
      <c r="D73" s="26"/>
      <c r="E73" s="26">
        <f t="shared" si="20"/>
        <v>34</v>
      </c>
      <c r="F73" s="26"/>
      <c r="G73" s="26"/>
      <c r="H73" s="26"/>
      <c r="I73" s="26">
        <f t="shared" si="21"/>
        <v>0</v>
      </c>
      <c r="J73" s="3">
        <f t="shared" si="22"/>
        <v>21</v>
      </c>
      <c r="K73" s="3">
        <f t="shared" si="22"/>
        <v>13</v>
      </c>
      <c r="L73" s="3">
        <f t="shared" si="22"/>
        <v>0</v>
      </c>
      <c r="M73" s="4">
        <f t="shared" si="22"/>
        <v>34</v>
      </c>
      <c r="N73" s="44"/>
    </row>
    <row r="74" spans="1:14" ht="15.75" thickBot="1" x14ac:dyDescent="0.3">
      <c r="A74" s="8" t="s">
        <v>51</v>
      </c>
      <c r="B74" s="26">
        <v>2</v>
      </c>
      <c r="C74" s="26"/>
      <c r="D74" s="26"/>
      <c r="E74" s="26">
        <f t="shared" si="20"/>
        <v>2</v>
      </c>
      <c r="F74" s="26"/>
      <c r="G74" s="26"/>
      <c r="H74" s="26"/>
      <c r="I74" s="26">
        <f t="shared" si="21"/>
        <v>0</v>
      </c>
      <c r="J74" s="3">
        <f t="shared" si="22"/>
        <v>2</v>
      </c>
      <c r="K74" s="3">
        <f t="shared" si="22"/>
        <v>0</v>
      </c>
      <c r="L74" s="3">
        <f t="shared" si="22"/>
        <v>0</v>
      </c>
      <c r="M74" s="4">
        <f t="shared" si="22"/>
        <v>2</v>
      </c>
      <c r="N74" s="44"/>
    </row>
    <row r="75" spans="1:14" ht="15.75" thickBot="1" x14ac:dyDescent="0.3">
      <c r="A75" s="8" t="s">
        <v>52</v>
      </c>
      <c r="B75" s="26">
        <v>2</v>
      </c>
      <c r="C75" s="26">
        <v>1</v>
      </c>
      <c r="D75" s="26"/>
      <c r="E75" s="26">
        <f t="shared" si="20"/>
        <v>3</v>
      </c>
      <c r="F75" s="26"/>
      <c r="G75" s="26"/>
      <c r="H75" s="26"/>
      <c r="I75" s="26">
        <f t="shared" si="21"/>
        <v>0</v>
      </c>
      <c r="J75" s="3">
        <f t="shared" si="22"/>
        <v>2</v>
      </c>
      <c r="K75" s="3">
        <f t="shared" si="22"/>
        <v>1</v>
      </c>
      <c r="L75" s="3">
        <f t="shared" si="22"/>
        <v>0</v>
      </c>
      <c r="M75" s="4">
        <f t="shared" si="22"/>
        <v>3</v>
      </c>
      <c r="N75" s="44"/>
    </row>
    <row r="76" spans="1:14" ht="15.75" thickBot="1" x14ac:dyDescent="0.3">
      <c r="A76" s="8" t="s">
        <v>53</v>
      </c>
      <c r="B76" s="26"/>
      <c r="C76" s="26"/>
      <c r="D76" s="26"/>
      <c r="E76" s="26">
        <f t="shared" si="20"/>
        <v>0</v>
      </c>
      <c r="F76" s="26"/>
      <c r="G76" s="26"/>
      <c r="H76" s="26"/>
      <c r="I76" s="26">
        <f t="shared" si="21"/>
        <v>0</v>
      </c>
      <c r="J76" s="3">
        <f t="shared" si="22"/>
        <v>0</v>
      </c>
      <c r="K76" s="3">
        <f t="shared" si="22"/>
        <v>0</v>
      </c>
      <c r="L76" s="3">
        <f t="shared" si="22"/>
        <v>0</v>
      </c>
      <c r="M76" s="4">
        <f t="shared" si="22"/>
        <v>0</v>
      </c>
      <c r="N76" s="44"/>
    </row>
    <row r="77" spans="1:14" ht="15.75" thickBot="1" x14ac:dyDescent="0.3">
      <c r="A77" s="8" t="s">
        <v>54</v>
      </c>
      <c r="B77" s="26"/>
      <c r="C77" s="26"/>
      <c r="D77" s="26"/>
      <c r="E77" s="26">
        <f t="shared" si="20"/>
        <v>0</v>
      </c>
      <c r="F77" s="26"/>
      <c r="G77" s="26"/>
      <c r="H77" s="26"/>
      <c r="I77" s="26">
        <f t="shared" si="21"/>
        <v>0</v>
      </c>
      <c r="J77" s="3">
        <f t="shared" si="22"/>
        <v>0</v>
      </c>
      <c r="K77" s="3">
        <f t="shared" si="22"/>
        <v>0</v>
      </c>
      <c r="L77" s="3">
        <f t="shared" si="22"/>
        <v>0</v>
      </c>
      <c r="M77" s="4">
        <f t="shared" si="22"/>
        <v>0</v>
      </c>
      <c r="N77" s="44"/>
    </row>
    <row r="78" spans="1:14" ht="15.75" thickBot="1" x14ac:dyDescent="0.3">
      <c r="A78" s="8" t="s">
        <v>55</v>
      </c>
      <c r="B78" s="26">
        <v>2</v>
      </c>
      <c r="C78" s="26"/>
      <c r="D78" s="26"/>
      <c r="E78" s="26">
        <f t="shared" si="20"/>
        <v>2</v>
      </c>
      <c r="F78" s="26"/>
      <c r="G78" s="26"/>
      <c r="H78" s="26"/>
      <c r="I78" s="26">
        <f t="shared" si="21"/>
        <v>0</v>
      </c>
      <c r="J78" s="3">
        <f t="shared" si="22"/>
        <v>2</v>
      </c>
      <c r="K78" s="3">
        <f t="shared" si="22"/>
        <v>0</v>
      </c>
      <c r="L78" s="3">
        <f t="shared" si="22"/>
        <v>0</v>
      </c>
      <c r="M78" s="4">
        <f t="shared" si="22"/>
        <v>2</v>
      </c>
      <c r="N78" s="44"/>
    </row>
    <row r="79" spans="1:14" ht="15.75" thickBot="1" x14ac:dyDescent="0.3">
      <c r="A79" s="8" t="s">
        <v>56</v>
      </c>
      <c r="B79" s="26"/>
      <c r="C79" s="26"/>
      <c r="D79" s="26"/>
      <c r="E79" s="26">
        <f t="shared" si="20"/>
        <v>0</v>
      </c>
      <c r="F79" s="26"/>
      <c r="G79" s="26"/>
      <c r="H79" s="26"/>
      <c r="I79" s="26">
        <f t="shared" si="21"/>
        <v>0</v>
      </c>
      <c r="J79" s="3">
        <f t="shared" si="22"/>
        <v>0</v>
      </c>
      <c r="K79" s="3">
        <f t="shared" si="22"/>
        <v>0</v>
      </c>
      <c r="L79" s="3">
        <f t="shared" si="22"/>
        <v>0</v>
      </c>
      <c r="M79" s="4">
        <f t="shared" si="22"/>
        <v>0</v>
      </c>
      <c r="N79" s="44"/>
    </row>
    <row r="80" spans="1:14" ht="15.75" thickBot="1" x14ac:dyDescent="0.3">
      <c r="A80" s="8" t="s">
        <v>57</v>
      </c>
      <c r="B80" s="26">
        <v>5</v>
      </c>
      <c r="C80" s="26">
        <v>2</v>
      </c>
      <c r="D80" s="26"/>
      <c r="E80" s="26">
        <f t="shared" si="20"/>
        <v>7</v>
      </c>
      <c r="F80" s="26"/>
      <c r="G80" s="26">
        <v>2</v>
      </c>
      <c r="H80" s="26"/>
      <c r="I80" s="26">
        <f t="shared" si="21"/>
        <v>2</v>
      </c>
      <c r="J80" s="3">
        <f t="shared" si="22"/>
        <v>5</v>
      </c>
      <c r="K80" s="3">
        <f t="shared" si="22"/>
        <v>4</v>
      </c>
      <c r="L80" s="3">
        <f t="shared" si="22"/>
        <v>0</v>
      </c>
      <c r="M80" s="4">
        <f t="shared" si="22"/>
        <v>9</v>
      </c>
      <c r="N80" s="44"/>
    </row>
    <row r="81" spans="1:14" ht="15.75" thickBot="1" x14ac:dyDescent="0.3">
      <c r="A81" s="8" t="s">
        <v>58</v>
      </c>
      <c r="B81" s="26"/>
      <c r="C81" s="26"/>
      <c r="D81" s="26"/>
      <c r="E81" s="26">
        <f t="shared" si="20"/>
        <v>0</v>
      </c>
      <c r="F81" s="26"/>
      <c r="G81" s="26"/>
      <c r="H81" s="26"/>
      <c r="I81" s="26">
        <f t="shared" si="21"/>
        <v>0</v>
      </c>
      <c r="J81" s="3">
        <f t="shared" si="22"/>
        <v>0</v>
      </c>
      <c r="K81" s="3">
        <f t="shared" si="22"/>
        <v>0</v>
      </c>
      <c r="L81" s="3">
        <f t="shared" si="22"/>
        <v>0</v>
      </c>
      <c r="M81" s="4">
        <f t="shared" si="22"/>
        <v>0</v>
      </c>
      <c r="N81" s="44"/>
    </row>
    <row r="82" spans="1:14" ht="15.75" thickBot="1" x14ac:dyDescent="0.3">
      <c r="A82" s="8" t="s">
        <v>59</v>
      </c>
      <c r="B82" s="26">
        <v>1</v>
      </c>
      <c r="C82" s="26"/>
      <c r="D82" s="26"/>
      <c r="E82" s="26">
        <f t="shared" si="20"/>
        <v>1</v>
      </c>
      <c r="F82" s="26"/>
      <c r="G82" s="26"/>
      <c r="H82" s="26"/>
      <c r="I82" s="26">
        <f t="shared" si="21"/>
        <v>0</v>
      </c>
      <c r="J82" s="3">
        <f t="shared" si="22"/>
        <v>1</v>
      </c>
      <c r="K82" s="3">
        <f t="shared" si="22"/>
        <v>0</v>
      </c>
      <c r="L82" s="3">
        <f t="shared" si="22"/>
        <v>0</v>
      </c>
      <c r="M82" s="4">
        <f t="shared" si="22"/>
        <v>1</v>
      </c>
      <c r="N82" s="44"/>
    </row>
    <row r="83" spans="1:14" ht="15.75" thickBot="1" x14ac:dyDescent="0.3">
      <c r="A83" s="8" t="s">
        <v>60</v>
      </c>
      <c r="B83" s="26">
        <v>4</v>
      </c>
      <c r="C83" s="26">
        <v>5</v>
      </c>
      <c r="D83" s="26"/>
      <c r="E83" s="26">
        <f t="shared" si="20"/>
        <v>9</v>
      </c>
      <c r="F83" s="26"/>
      <c r="G83" s="26"/>
      <c r="H83" s="26"/>
      <c r="I83" s="26">
        <f t="shared" si="21"/>
        <v>0</v>
      </c>
      <c r="J83" s="3">
        <f t="shared" si="22"/>
        <v>4</v>
      </c>
      <c r="K83" s="3">
        <f t="shared" si="22"/>
        <v>5</v>
      </c>
      <c r="L83" s="3">
        <f t="shared" si="22"/>
        <v>0</v>
      </c>
      <c r="M83" s="4">
        <f t="shared" si="22"/>
        <v>9</v>
      </c>
      <c r="N83" s="44"/>
    </row>
    <row r="84" spans="1:14" ht="15.75" thickBot="1" x14ac:dyDescent="0.3">
      <c r="A84" s="8" t="s">
        <v>61</v>
      </c>
      <c r="B84" s="26">
        <v>9</v>
      </c>
      <c r="C84" s="26">
        <v>2</v>
      </c>
      <c r="D84" s="26"/>
      <c r="E84" s="26">
        <f t="shared" si="20"/>
        <v>11</v>
      </c>
      <c r="F84" s="26"/>
      <c r="G84" s="26"/>
      <c r="H84" s="26"/>
      <c r="I84" s="26">
        <f t="shared" si="21"/>
        <v>0</v>
      </c>
      <c r="J84" s="3">
        <f t="shared" si="22"/>
        <v>9</v>
      </c>
      <c r="K84" s="3">
        <f t="shared" si="22"/>
        <v>2</v>
      </c>
      <c r="L84" s="3">
        <f t="shared" si="22"/>
        <v>0</v>
      </c>
      <c r="M84" s="4">
        <f t="shared" si="22"/>
        <v>11</v>
      </c>
      <c r="N84" s="44"/>
    </row>
    <row r="85" spans="1:14" ht="15.75" thickBot="1" x14ac:dyDescent="0.3">
      <c r="A85" s="8" t="s">
        <v>62</v>
      </c>
      <c r="B85" s="26">
        <v>2</v>
      </c>
      <c r="C85" s="26">
        <v>2</v>
      </c>
      <c r="D85" s="26"/>
      <c r="E85" s="26">
        <f t="shared" si="20"/>
        <v>4</v>
      </c>
      <c r="F85" s="26"/>
      <c r="G85" s="26"/>
      <c r="H85" s="26"/>
      <c r="I85" s="26">
        <f t="shared" si="21"/>
        <v>0</v>
      </c>
      <c r="J85" s="3">
        <f t="shared" si="22"/>
        <v>2</v>
      </c>
      <c r="K85" s="3">
        <f t="shared" si="22"/>
        <v>2</v>
      </c>
      <c r="L85" s="3">
        <f t="shared" si="22"/>
        <v>0</v>
      </c>
      <c r="M85" s="4">
        <f t="shared" si="22"/>
        <v>4</v>
      </c>
      <c r="N85" s="44"/>
    </row>
    <row r="86" spans="1:14" ht="15.75" thickBot="1" x14ac:dyDescent="0.3">
      <c r="A86" s="8" t="s">
        <v>63</v>
      </c>
      <c r="B86" s="26">
        <v>2</v>
      </c>
      <c r="C86" s="26"/>
      <c r="D86" s="26"/>
      <c r="E86" s="26">
        <f t="shared" si="20"/>
        <v>2</v>
      </c>
      <c r="F86" s="26"/>
      <c r="G86" s="26"/>
      <c r="H86" s="26"/>
      <c r="I86" s="26">
        <f t="shared" si="21"/>
        <v>0</v>
      </c>
      <c r="J86" s="3">
        <f t="shared" si="22"/>
        <v>2</v>
      </c>
      <c r="K86" s="3">
        <f t="shared" si="22"/>
        <v>0</v>
      </c>
      <c r="L86" s="3">
        <f t="shared" si="22"/>
        <v>0</v>
      </c>
      <c r="M86" s="4">
        <f t="shared" si="22"/>
        <v>2</v>
      </c>
      <c r="N86" s="44"/>
    </row>
    <row r="87" spans="1:14" ht="15.75" thickBot="1" x14ac:dyDescent="0.3">
      <c r="A87" s="8" t="s">
        <v>64</v>
      </c>
      <c r="B87" s="26">
        <v>5</v>
      </c>
      <c r="C87" s="26">
        <v>1</v>
      </c>
      <c r="D87" s="26"/>
      <c r="E87" s="26">
        <f t="shared" si="20"/>
        <v>6</v>
      </c>
      <c r="F87" s="26"/>
      <c r="G87" s="26"/>
      <c r="H87" s="26"/>
      <c r="I87" s="26">
        <f t="shared" si="21"/>
        <v>0</v>
      </c>
      <c r="J87" s="3">
        <f t="shared" si="22"/>
        <v>5</v>
      </c>
      <c r="K87" s="3">
        <f t="shared" si="22"/>
        <v>1</v>
      </c>
      <c r="L87" s="3">
        <f t="shared" si="22"/>
        <v>0</v>
      </c>
      <c r="M87" s="4">
        <f t="shared" si="22"/>
        <v>6</v>
      </c>
      <c r="N87" s="44"/>
    </row>
    <row r="88" spans="1:14" ht="15.75" thickBot="1" x14ac:dyDescent="0.3">
      <c r="A88" s="8" t="s">
        <v>65</v>
      </c>
      <c r="B88" s="26">
        <v>25</v>
      </c>
      <c r="C88" s="26">
        <v>9</v>
      </c>
      <c r="D88" s="26"/>
      <c r="E88" s="26">
        <f t="shared" si="20"/>
        <v>34</v>
      </c>
      <c r="F88" s="26"/>
      <c r="G88" s="26"/>
      <c r="H88" s="26"/>
      <c r="I88" s="26">
        <f t="shared" si="21"/>
        <v>0</v>
      </c>
      <c r="J88" s="3">
        <f t="shared" si="22"/>
        <v>25</v>
      </c>
      <c r="K88" s="3">
        <f t="shared" si="22"/>
        <v>9</v>
      </c>
      <c r="L88" s="3">
        <f t="shared" si="22"/>
        <v>0</v>
      </c>
      <c r="M88" s="4">
        <f t="shared" si="22"/>
        <v>34</v>
      </c>
      <c r="N88" s="44"/>
    </row>
    <row r="89" spans="1:14" ht="15.75" thickBot="1" x14ac:dyDescent="0.3">
      <c r="A89" s="8" t="s">
        <v>66</v>
      </c>
      <c r="B89" s="26">
        <v>2</v>
      </c>
      <c r="C89" s="26"/>
      <c r="D89" s="26"/>
      <c r="E89" s="26">
        <f t="shared" si="20"/>
        <v>2</v>
      </c>
      <c r="F89" s="26"/>
      <c r="G89" s="26"/>
      <c r="H89" s="26"/>
      <c r="I89" s="26">
        <f t="shared" si="21"/>
        <v>0</v>
      </c>
      <c r="J89" s="3">
        <f t="shared" si="22"/>
        <v>2</v>
      </c>
      <c r="K89" s="3">
        <f t="shared" si="22"/>
        <v>0</v>
      </c>
      <c r="L89" s="3">
        <f t="shared" si="22"/>
        <v>0</v>
      </c>
      <c r="M89" s="4">
        <f t="shared" si="22"/>
        <v>2</v>
      </c>
      <c r="N89" s="44"/>
    </row>
    <row r="90" spans="1:14" ht="15.75" thickBot="1" x14ac:dyDescent="0.3">
      <c r="A90" s="8" t="s">
        <v>143</v>
      </c>
      <c r="B90" s="26"/>
      <c r="C90" s="26"/>
      <c r="D90" s="26"/>
      <c r="E90" s="26">
        <f t="shared" si="20"/>
        <v>0</v>
      </c>
      <c r="F90" s="26"/>
      <c r="G90" s="26"/>
      <c r="H90" s="26"/>
      <c r="I90" s="26">
        <f t="shared" si="21"/>
        <v>0</v>
      </c>
      <c r="J90" s="3">
        <f t="shared" si="22"/>
        <v>0</v>
      </c>
      <c r="K90" s="3">
        <f t="shared" si="22"/>
        <v>0</v>
      </c>
      <c r="L90" s="3">
        <f t="shared" si="22"/>
        <v>0</v>
      </c>
      <c r="M90" s="4">
        <f t="shared" si="22"/>
        <v>0</v>
      </c>
      <c r="N90" s="44"/>
    </row>
    <row r="91" spans="1:14" ht="15.75" thickBot="1" x14ac:dyDescent="0.3">
      <c r="A91" s="9" t="s">
        <v>67</v>
      </c>
      <c r="B91" s="3">
        <v>2</v>
      </c>
      <c r="C91" s="3">
        <v>2</v>
      </c>
      <c r="D91" s="3"/>
      <c r="E91" s="3">
        <f t="shared" si="20"/>
        <v>4</v>
      </c>
      <c r="F91" s="3"/>
      <c r="G91" s="3">
        <v>1</v>
      </c>
      <c r="H91" s="3"/>
      <c r="I91" s="3">
        <f t="shared" si="21"/>
        <v>1</v>
      </c>
      <c r="J91" s="3">
        <f t="shared" si="22"/>
        <v>2</v>
      </c>
      <c r="K91" s="3">
        <f t="shared" si="22"/>
        <v>3</v>
      </c>
      <c r="L91" s="3">
        <f t="shared" si="22"/>
        <v>0</v>
      </c>
      <c r="M91" s="4">
        <f t="shared" si="22"/>
        <v>5</v>
      </c>
      <c r="N91" s="45">
        <f>SUM(M66:M91)</f>
        <v>408</v>
      </c>
    </row>
    <row r="92" spans="1:14" ht="16.5" thickTop="1" thickBot="1" x14ac:dyDescent="0.3">
      <c r="A92" s="12" t="s">
        <v>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44"/>
    </row>
    <row r="93" spans="1:14" ht="16.5" thickTop="1" thickBot="1" x14ac:dyDescent="0.3">
      <c r="A93" s="8" t="s">
        <v>68</v>
      </c>
      <c r="B93" s="26">
        <v>51</v>
      </c>
      <c r="C93" s="26">
        <v>26</v>
      </c>
      <c r="D93" s="26"/>
      <c r="E93" s="26">
        <f t="shared" ref="E93:E97" si="23">B93+C93+D93</f>
        <v>77</v>
      </c>
      <c r="F93" s="26"/>
      <c r="G93" s="26"/>
      <c r="H93" s="26"/>
      <c r="I93" s="26">
        <f t="shared" ref="I93:I97" si="24">F93+G93+H93</f>
        <v>0</v>
      </c>
      <c r="J93" s="3">
        <f t="shared" si="22"/>
        <v>51</v>
      </c>
      <c r="K93" s="3">
        <f t="shared" si="22"/>
        <v>26</v>
      </c>
      <c r="L93" s="3">
        <f t="shared" si="22"/>
        <v>0</v>
      </c>
      <c r="M93" s="4">
        <f t="shared" si="22"/>
        <v>77</v>
      </c>
      <c r="N93" s="44"/>
    </row>
    <row r="94" spans="1:14" ht="15.75" thickBot="1" x14ac:dyDescent="0.3">
      <c r="A94" s="8" t="s">
        <v>69</v>
      </c>
      <c r="B94" s="26"/>
      <c r="C94" s="26"/>
      <c r="D94" s="26"/>
      <c r="E94" s="26">
        <f t="shared" si="23"/>
        <v>0</v>
      </c>
      <c r="F94" s="26"/>
      <c r="G94" s="26"/>
      <c r="H94" s="26"/>
      <c r="I94" s="26">
        <f t="shared" si="24"/>
        <v>0</v>
      </c>
      <c r="J94" s="3">
        <f t="shared" si="22"/>
        <v>0</v>
      </c>
      <c r="K94" s="3">
        <f t="shared" si="22"/>
        <v>0</v>
      </c>
      <c r="L94" s="3">
        <f t="shared" si="22"/>
        <v>0</v>
      </c>
      <c r="M94" s="4">
        <f t="shared" si="22"/>
        <v>0</v>
      </c>
      <c r="N94" s="44"/>
    </row>
    <row r="95" spans="1:14" ht="15.75" thickBot="1" x14ac:dyDescent="0.3">
      <c r="A95" s="8" t="s">
        <v>70</v>
      </c>
      <c r="B95" s="26">
        <v>64</v>
      </c>
      <c r="C95" s="26">
        <v>37</v>
      </c>
      <c r="D95" s="26"/>
      <c r="E95" s="26">
        <f t="shared" si="23"/>
        <v>101</v>
      </c>
      <c r="F95" s="26">
        <v>4</v>
      </c>
      <c r="G95" s="26">
        <v>2</v>
      </c>
      <c r="H95" s="26"/>
      <c r="I95" s="26">
        <f t="shared" si="24"/>
        <v>6</v>
      </c>
      <c r="J95" s="3">
        <f t="shared" si="22"/>
        <v>68</v>
      </c>
      <c r="K95" s="3">
        <f t="shared" si="22"/>
        <v>39</v>
      </c>
      <c r="L95" s="3">
        <f t="shared" si="22"/>
        <v>0</v>
      </c>
      <c r="M95" s="4">
        <f t="shared" si="22"/>
        <v>107</v>
      </c>
      <c r="N95" s="44"/>
    </row>
    <row r="96" spans="1:14" ht="15.75" thickBot="1" x14ac:dyDescent="0.3">
      <c r="A96" s="8" t="s">
        <v>71</v>
      </c>
      <c r="B96" s="26"/>
      <c r="C96" s="26">
        <v>3</v>
      </c>
      <c r="D96" s="26"/>
      <c r="E96" s="26">
        <f t="shared" si="23"/>
        <v>3</v>
      </c>
      <c r="F96" s="26"/>
      <c r="G96" s="26"/>
      <c r="H96" s="26"/>
      <c r="I96" s="26">
        <f t="shared" si="24"/>
        <v>0</v>
      </c>
      <c r="J96" s="3">
        <f t="shared" si="22"/>
        <v>0</v>
      </c>
      <c r="K96" s="3">
        <f t="shared" si="22"/>
        <v>3</v>
      </c>
      <c r="L96" s="3">
        <f t="shared" si="22"/>
        <v>0</v>
      </c>
      <c r="M96" s="4">
        <f t="shared" si="22"/>
        <v>3</v>
      </c>
      <c r="N96" s="44"/>
    </row>
    <row r="97" spans="1:14" ht="15.75" thickBot="1" x14ac:dyDescent="0.3">
      <c r="A97" s="9" t="s">
        <v>72</v>
      </c>
      <c r="B97" s="3"/>
      <c r="C97" s="3">
        <v>1</v>
      </c>
      <c r="D97" s="3"/>
      <c r="E97" s="3">
        <f t="shared" si="23"/>
        <v>1</v>
      </c>
      <c r="F97" s="3"/>
      <c r="G97" s="3"/>
      <c r="H97" s="3"/>
      <c r="I97" s="3">
        <f t="shared" si="24"/>
        <v>0</v>
      </c>
      <c r="J97" s="3">
        <f t="shared" si="22"/>
        <v>0</v>
      </c>
      <c r="K97" s="3">
        <f t="shared" si="22"/>
        <v>1</v>
      </c>
      <c r="L97" s="3">
        <f t="shared" si="22"/>
        <v>0</v>
      </c>
      <c r="M97" s="4">
        <f t="shared" si="22"/>
        <v>1</v>
      </c>
      <c r="N97" s="45">
        <f>SUM(M93:M97)</f>
        <v>188</v>
      </c>
    </row>
    <row r="98" spans="1:14" ht="16.5" thickTop="1" thickBot="1" x14ac:dyDescent="0.3">
      <c r="A98" s="12" t="s">
        <v>73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44"/>
    </row>
    <row r="99" spans="1:14" ht="16.5" thickTop="1" thickBot="1" x14ac:dyDescent="0.3">
      <c r="A99" s="8" t="s">
        <v>74</v>
      </c>
      <c r="B99" s="26">
        <v>15</v>
      </c>
      <c r="C99" s="26">
        <v>7</v>
      </c>
      <c r="D99" s="26"/>
      <c r="E99" s="26">
        <f t="shared" ref="E99:E108" si="25">B99+C99+D99</f>
        <v>22</v>
      </c>
      <c r="F99" s="26">
        <v>4</v>
      </c>
      <c r="G99" s="26">
        <v>2</v>
      </c>
      <c r="H99" s="26"/>
      <c r="I99" s="26">
        <f t="shared" ref="I99:I108" si="26">F99+G99+H99</f>
        <v>6</v>
      </c>
      <c r="J99" s="3">
        <f t="shared" si="22"/>
        <v>19</v>
      </c>
      <c r="K99" s="3">
        <f t="shared" si="22"/>
        <v>9</v>
      </c>
      <c r="L99" s="3">
        <f t="shared" si="22"/>
        <v>0</v>
      </c>
      <c r="M99" s="4">
        <f t="shared" si="22"/>
        <v>28</v>
      </c>
      <c r="N99" s="44"/>
    </row>
    <row r="100" spans="1:14" ht="15.75" thickBot="1" x14ac:dyDescent="0.3">
      <c r="A100" s="8" t="s">
        <v>161</v>
      </c>
      <c r="B100" s="26">
        <v>1</v>
      </c>
      <c r="C100" s="26"/>
      <c r="D100" s="26"/>
      <c r="E100" s="26">
        <f t="shared" si="25"/>
        <v>1</v>
      </c>
      <c r="F100" s="26"/>
      <c r="G100" s="26"/>
      <c r="H100" s="26"/>
      <c r="I100" s="26">
        <f t="shared" si="26"/>
        <v>0</v>
      </c>
      <c r="J100" s="3">
        <f t="shared" si="22"/>
        <v>1</v>
      </c>
      <c r="K100" s="3">
        <f t="shared" si="22"/>
        <v>0</v>
      </c>
      <c r="L100" s="3">
        <f t="shared" si="22"/>
        <v>0</v>
      </c>
      <c r="M100" s="4">
        <f t="shared" si="22"/>
        <v>1</v>
      </c>
      <c r="N100" s="44"/>
    </row>
    <row r="101" spans="1:14" ht="15.75" thickBot="1" x14ac:dyDescent="0.3">
      <c r="A101" s="8" t="s">
        <v>75</v>
      </c>
      <c r="B101" s="26"/>
      <c r="C101" s="26"/>
      <c r="D101" s="26"/>
      <c r="E101" s="26">
        <f t="shared" si="25"/>
        <v>0</v>
      </c>
      <c r="F101" s="26">
        <v>1</v>
      </c>
      <c r="G101" s="26"/>
      <c r="H101" s="26"/>
      <c r="I101" s="26">
        <f t="shared" si="26"/>
        <v>1</v>
      </c>
      <c r="J101" s="3">
        <f t="shared" si="22"/>
        <v>1</v>
      </c>
      <c r="K101" s="3">
        <f t="shared" si="22"/>
        <v>0</v>
      </c>
      <c r="L101" s="3">
        <f t="shared" si="22"/>
        <v>0</v>
      </c>
      <c r="M101" s="4">
        <f t="shared" si="22"/>
        <v>1</v>
      </c>
      <c r="N101" s="44"/>
    </row>
    <row r="102" spans="1:14" ht="15.75" thickBot="1" x14ac:dyDescent="0.3">
      <c r="A102" s="8" t="s">
        <v>76</v>
      </c>
      <c r="B102" s="26"/>
      <c r="C102" s="26"/>
      <c r="D102" s="26"/>
      <c r="E102" s="26">
        <f t="shared" si="25"/>
        <v>0</v>
      </c>
      <c r="F102" s="26"/>
      <c r="G102" s="26"/>
      <c r="H102" s="26"/>
      <c r="I102" s="26">
        <f t="shared" si="26"/>
        <v>0</v>
      </c>
      <c r="J102" s="3">
        <f t="shared" si="22"/>
        <v>0</v>
      </c>
      <c r="K102" s="3">
        <f t="shared" si="22"/>
        <v>0</v>
      </c>
      <c r="L102" s="3">
        <f t="shared" si="22"/>
        <v>0</v>
      </c>
      <c r="M102" s="4">
        <f t="shared" si="22"/>
        <v>0</v>
      </c>
      <c r="N102" s="44"/>
    </row>
    <row r="103" spans="1:14" ht="15.75" thickBot="1" x14ac:dyDescent="0.3">
      <c r="A103" s="8" t="s">
        <v>77</v>
      </c>
      <c r="B103" s="26">
        <v>56</v>
      </c>
      <c r="C103" s="26">
        <v>34</v>
      </c>
      <c r="D103" s="26"/>
      <c r="E103" s="26">
        <f t="shared" si="25"/>
        <v>90</v>
      </c>
      <c r="F103" s="26">
        <v>2</v>
      </c>
      <c r="G103" s="26">
        <v>3</v>
      </c>
      <c r="H103" s="26"/>
      <c r="I103" s="26">
        <f t="shared" si="26"/>
        <v>5</v>
      </c>
      <c r="J103" s="3">
        <f t="shared" si="22"/>
        <v>58</v>
      </c>
      <c r="K103" s="3">
        <f t="shared" si="22"/>
        <v>37</v>
      </c>
      <c r="L103" s="3">
        <f t="shared" si="22"/>
        <v>0</v>
      </c>
      <c r="M103" s="4">
        <f t="shared" si="22"/>
        <v>95</v>
      </c>
      <c r="N103" s="44"/>
    </row>
    <row r="104" spans="1:14" ht="15.75" thickBot="1" x14ac:dyDescent="0.3">
      <c r="A104" s="8" t="s">
        <v>78</v>
      </c>
      <c r="B104" s="26">
        <v>2</v>
      </c>
      <c r="C104" s="26"/>
      <c r="D104" s="26"/>
      <c r="E104" s="26">
        <f t="shared" si="25"/>
        <v>2</v>
      </c>
      <c r="F104" s="26"/>
      <c r="G104" s="26"/>
      <c r="H104" s="26"/>
      <c r="I104" s="26">
        <f t="shared" si="26"/>
        <v>0</v>
      </c>
      <c r="J104" s="3">
        <f t="shared" si="22"/>
        <v>2</v>
      </c>
      <c r="K104" s="3">
        <f t="shared" si="22"/>
        <v>0</v>
      </c>
      <c r="L104" s="3">
        <f t="shared" si="22"/>
        <v>0</v>
      </c>
      <c r="M104" s="4">
        <f t="shared" si="22"/>
        <v>2</v>
      </c>
      <c r="N104" s="44"/>
    </row>
    <row r="105" spans="1:14" ht="15.75" thickBot="1" x14ac:dyDescent="0.3">
      <c r="A105" s="8" t="s">
        <v>79</v>
      </c>
      <c r="B105" s="26">
        <v>11</v>
      </c>
      <c r="C105" s="26">
        <v>3</v>
      </c>
      <c r="D105" s="26"/>
      <c r="E105" s="26">
        <f t="shared" si="25"/>
        <v>14</v>
      </c>
      <c r="F105" s="26">
        <v>1</v>
      </c>
      <c r="G105" s="26"/>
      <c r="H105" s="26"/>
      <c r="I105" s="26">
        <f t="shared" si="26"/>
        <v>1</v>
      </c>
      <c r="J105" s="3">
        <f t="shared" si="22"/>
        <v>12</v>
      </c>
      <c r="K105" s="3">
        <f t="shared" si="22"/>
        <v>3</v>
      </c>
      <c r="L105" s="3">
        <f t="shared" si="22"/>
        <v>0</v>
      </c>
      <c r="M105" s="4">
        <f t="shared" si="22"/>
        <v>15</v>
      </c>
      <c r="N105" s="44"/>
    </row>
    <row r="106" spans="1:14" ht="15.75" thickBot="1" x14ac:dyDescent="0.3">
      <c r="A106" s="8" t="s">
        <v>80</v>
      </c>
      <c r="B106" s="26">
        <v>1</v>
      </c>
      <c r="C106" s="26"/>
      <c r="D106" s="26"/>
      <c r="E106" s="26">
        <f t="shared" si="25"/>
        <v>1</v>
      </c>
      <c r="F106" s="26"/>
      <c r="G106" s="26"/>
      <c r="H106" s="26"/>
      <c r="I106" s="26">
        <f t="shared" si="26"/>
        <v>0</v>
      </c>
      <c r="J106" s="3">
        <f t="shared" si="22"/>
        <v>1</v>
      </c>
      <c r="K106" s="3">
        <f t="shared" si="22"/>
        <v>0</v>
      </c>
      <c r="L106" s="3">
        <f t="shared" si="22"/>
        <v>0</v>
      </c>
      <c r="M106" s="4">
        <f t="shared" si="22"/>
        <v>1</v>
      </c>
      <c r="N106" s="44"/>
    </row>
    <row r="107" spans="1:14" ht="15.75" thickBot="1" x14ac:dyDescent="0.3">
      <c r="A107" s="8" t="s">
        <v>81</v>
      </c>
      <c r="B107" s="26">
        <v>11</v>
      </c>
      <c r="C107" s="26">
        <v>4</v>
      </c>
      <c r="D107" s="26"/>
      <c r="E107" s="26">
        <f t="shared" si="25"/>
        <v>15</v>
      </c>
      <c r="F107" s="26">
        <v>5</v>
      </c>
      <c r="G107" s="26">
        <v>1</v>
      </c>
      <c r="H107" s="26"/>
      <c r="I107" s="26">
        <f t="shared" si="26"/>
        <v>6</v>
      </c>
      <c r="J107" s="3">
        <f t="shared" si="22"/>
        <v>16</v>
      </c>
      <c r="K107" s="3">
        <f t="shared" si="22"/>
        <v>5</v>
      </c>
      <c r="L107" s="3">
        <f t="shared" si="22"/>
        <v>0</v>
      </c>
      <c r="M107" s="4">
        <f t="shared" si="22"/>
        <v>21</v>
      </c>
      <c r="N107" s="44"/>
    </row>
    <row r="108" spans="1:14" ht="15.75" thickBot="1" x14ac:dyDescent="0.3">
      <c r="A108" s="9" t="s">
        <v>82</v>
      </c>
      <c r="B108" s="3">
        <v>119</v>
      </c>
      <c r="C108" s="3">
        <v>82</v>
      </c>
      <c r="D108" s="3"/>
      <c r="E108" s="3">
        <f t="shared" si="25"/>
        <v>201</v>
      </c>
      <c r="F108" s="3">
        <v>2</v>
      </c>
      <c r="G108" s="3">
        <v>3</v>
      </c>
      <c r="H108" s="3"/>
      <c r="I108" s="3">
        <f t="shared" si="26"/>
        <v>5</v>
      </c>
      <c r="J108" s="3">
        <f t="shared" si="22"/>
        <v>121</v>
      </c>
      <c r="K108" s="3">
        <f t="shared" si="22"/>
        <v>85</v>
      </c>
      <c r="L108" s="3">
        <f t="shared" si="22"/>
        <v>0</v>
      </c>
      <c r="M108" s="4">
        <f t="shared" si="22"/>
        <v>206</v>
      </c>
      <c r="N108" s="45">
        <f>SUM(M99:M108)</f>
        <v>370</v>
      </c>
    </row>
    <row r="109" spans="1:14" ht="16.5" thickTop="1" thickBot="1" x14ac:dyDescent="0.3">
      <c r="A109" s="12" t="s">
        <v>83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44"/>
    </row>
    <row r="110" spans="1:14" ht="16.5" thickTop="1" thickBot="1" x14ac:dyDescent="0.3">
      <c r="A110" s="8" t="s">
        <v>84</v>
      </c>
      <c r="B110" s="26">
        <v>16</v>
      </c>
      <c r="C110" s="26">
        <v>16</v>
      </c>
      <c r="D110" s="26"/>
      <c r="E110" s="26">
        <f t="shared" ref="E110:E119" si="27">B110+C110+D110</f>
        <v>32</v>
      </c>
      <c r="F110" s="26"/>
      <c r="G110" s="26"/>
      <c r="H110" s="26"/>
      <c r="I110" s="26">
        <f t="shared" ref="I110:I119" si="28">F110+G110+H110</f>
        <v>0</v>
      </c>
      <c r="J110" s="3">
        <f t="shared" si="22"/>
        <v>16</v>
      </c>
      <c r="K110" s="3">
        <f t="shared" si="22"/>
        <v>16</v>
      </c>
      <c r="L110" s="3">
        <f t="shared" si="22"/>
        <v>0</v>
      </c>
      <c r="M110" s="4">
        <f t="shared" si="22"/>
        <v>32</v>
      </c>
      <c r="N110" s="44"/>
    </row>
    <row r="111" spans="1:14" ht="15.75" thickBot="1" x14ac:dyDescent="0.3">
      <c r="A111" s="8" t="s">
        <v>85</v>
      </c>
      <c r="B111" s="26">
        <v>14</v>
      </c>
      <c r="C111" s="26">
        <v>3</v>
      </c>
      <c r="D111" s="26"/>
      <c r="E111" s="26">
        <f t="shared" si="27"/>
        <v>17</v>
      </c>
      <c r="F111" s="26"/>
      <c r="G111" s="26"/>
      <c r="H111" s="26"/>
      <c r="I111" s="26">
        <f t="shared" si="28"/>
        <v>0</v>
      </c>
      <c r="J111" s="3">
        <f t="shared" si="22"/>
        <v>14</v>
      </c>
      <c r="K111" s="3">
        <f t="shared" si="22"/>
        <v>3</v>
      </c>
      <c r="L111" s="3">
        <f t="shared" si="22"/>
        <v>0</v>
      </c>
      <c r="M111" s="4">
        <f t="shared" si="22"/>
        <v>17</v>
      </c>
      <c r="N111" s="44"/>
    </row>
    <row r="112" spans="1:14" ht="15.75" thickBot="1" x14ac:dyDescent="0.3">
      <c r="A112" s="8" t="s">
        <v>86</v>
      </c>
      <c r="B112" s="26">
        <v>6</v>
      </c>
      <c r="C112" s="26"/>
      <c r="D112" s="26"/>
      <c r="E112" s="26">
        <f t="shared" si="27"/>
        <v>6</v>
      </c>
      <c r="F112" s="26"/>
      <c r="G112" s="26"/>
      <c r="H112" s="26"/>
      <c r="I112" s="26">
        <f t="shared" si="28"/>
        <v>0</v>
      </c>
      <c r="J112" s="3">
        <f t="shared" si="22"/>
        <v>6</v>
      </c>
      <c r="K112" s="3">
        <f t="shared" si="22"/>
        <v>0</v>
      </c>
      <c r="L112" s="3">
        <f t="shared" si="22"/>
        <v>0</v>
      </c>
      <c r="M112" s="4">
        <f t="shared" si="22"/>
        <v>6</v>
      </c>
      <c r="N112" s="44"/>
    </row>
    <row r="113" spans="1:14" ht="15.75" thickBot="1" x14ac:dyDescent="0.3">
      <c r="A113" s="8" t="s">
        <v>87</v>
      </c>
      <c r="B113" s="26">
        <v>9</v>
      </c>
      <c r="C113" s="26">
        <v>4</v>
      </c>
      <c r="D113" s="26"/>
      <c r="E113" s="26">
        <f t="shared" si="27"/>
        <v>13</v>
      </c>
      <c r="F113" s="26"/>
      <c r="G113" s="26"/>
      <c r="H113" s="26"/>
      <c r="I113" s="26">
        <f t="shared" si="28"/>
        <v>0</v>
      </c>
      <c r="J113" s="3">
        <f t="shared" si="22"/>
        <v>9</v>
      </c>
      <c r="K113" s="3">
        <f t="shared" si="22"/>
        <v>4</v>
      </c>
      <c r="L113" s="3">
        <f t="shared" si="22"/>
        <v>0</v>
      </c>
      <c r="M113" s="4">
        <f t="shared" si="22"/>
        <v>13</v>
      </c>
      <c r="N113" s="44"/>
    </row>
    <row r="114" spans="1:14" ht="15.75" thickBot="1" x14ac:dyDescent="0.3">
      <c r="A114" s="8" t="s">
        <v>88</v>
      </c>
      <c r="B114" s="26">
        <v>14</v>
      </c>
      <c r="C114" s="26">
        <v>6</v>
      </c>
      <c r="D114" s="26"/>
      <c r="E114" s="26">
        <f t="shared" si="27"/>
        <v>20</v>
      </c>
      <c r="F114" s="26"/>
      <c r="G114" s="26"/>
      <c r="H114" s="26"/>
      <c r="I114" s="26">
        <f t="shared" si="28"/>
        <v>0</v>
      </c>
      <c r="J114" s="3">
        <f t="shared" si="22"/>
        <v>14</v>
      </c>
      <c r="K114" s="3">
        <f t="shared" si="22"/>
        <v>6</v>
      </c>
      <c r="L114" s="3">
        <f t="shared" si="22"/>
        <v>0</v>
      </c>
      <c r="M114" s="4">
        <f t="shared" si="22"/>
        <v>20</v>
      </c>
      <c r="N114" s="44"/>
    </row>
    <row r="115" spans="1:14" ht="15.75" thickBot="1" x14ac:dyDescent="0.3">
      <c r="A115" s="8" t="s">
        <v>89</v>
      </c>
      <c r="B115" s="26">
        <v>13</v>
      </c>
      <c r="C115" s="26">
        <v>13</v>
      </c>
      <c r="D115" s="26"/>
      <c r="E115" s="26">
        <f t="shared" si="27"/>
        <v>26</v>
      </c>
      <c r="F115" s="26"/>
      <c r="G115" s="26"/>
      <c r="H115" s="26"/>
      <c r="I115" s="26">
        <f t="shared" si="28"/>
        <v>0</v>
      </c>
      <c r="J115" s="3">
        <f t="shared" si="22"/>
        <v>13</v>
      </c>
      <c r="K115" s="3">
        <f t="shared" si="22"/>
        <v>13</v>
      </c>
      <c r="L115" s="3">
        <f t="shared" si="22"/>
        <v>0</v>
      </c>
      <c r="M115" s="4">
        <f t="shared" si="22"/>
        <v>26</v>
      </c>
      <c r="N115" s="44"/>
    </row>
    <row r="116" spans="1:14" ht="15.75" thickBot="1" x14ac:dyDescent="0.3">
      <c r="A116" s="8" t="s">
        <v>90</v>
      </c>
      <c r="B116" s="26">
        <v>4</v>
      </c>
      <c r="C116" s="26">
        <v>3</v>
      </c>
      <c r="D116" s="26"/>
      <c r="E116" s="26">
        <f t="shared" si="27"/>
        <v>7</v>
      </c>
      <c r="F116" s="26"/>
      <c r="G116" s="26"/>
      <c r="H116" s="26"/>
      <c r="I116" s="26">
        <f t="shared" si="28"/>
        <v>0</v>
      </c>
      <c r="J116" s="3">
        <f t="shared" si="22"/>
        <v>4</v>
      </c>
      <c r="K116" s="3">
        <f t="shared" si="22"/>
        <v>3</v>
      </c>
      <c r="L116" s="3">
        <f t="shared" si="22"/>
        <v>0</v>
      </c>
      <c r="M116" s="4">
        <f t="shared" si="22"/>
        <v>7</v>
      </c>
      <c r="N116" s="44"/>
    </row>
    <row r="117" spans="1:14" ht="15.75" thickBot="1" x14ac:dyDescent="0.3">
      <c r="A117" s="8" t="s">
        <v>91</v>
      </c>
      <c r="B117" s="26">
        <v>9</v>
      </c>
      <c r="C117" s="26">
        <v>5</v>
      </c>
      <c r="D117" s="26"/>
      <c r="E117" s="26">
        <f t="shared" si="27"/>
        <v>14</v>
      </c>
      <c r="F117" s="26"/>
      <c r="G117" s="26"/>
      <c r="H117" s="26"/>
      <c r="I117" s="26">
        <f t="shared" si="28"/>
        <v>0</v>
      </c>
      <c r="J117" s="3">
        <f t="shared" si="22"/>
        <v>9</v>
      </c>
      <c r="K117" s="3">
        <f t="shared" si="22"/>
        <v>5</v>
      </c>
      <c r="L117" s="3">
        <f t="shared" si="22"/>
        <v>0</v>
      </c>
      <c r="M117" s="4">
        <f t="shared" si="22"/>
        <v>14</v>
      </c>
      <c r="N117" s="44"/>
    </row>
    <row r="118" spans="1:14" ht="15.75" thickBot="1" x14ac:dyDescent="0.3">
      <c r="A118" s="8" t="s">
        <v>92</v>
      </c>
      <c r="B118" s="26"/>
      <c r="C118" s="26"/>
      <c r="D118" s="26"/>
      <c r="E118" s="26">
        <f t="shared" si="27"/>
        <v>0</v>
      </c>
      <c r="F118" s="26"/>
      <c r="G118" s="26"/>
      <c r="H118" s="26"/>
      <c r="I118" s="26">
        <f t="shared" si="28"/>
        <v>0</v>
      </c>
      <c r="J118" s="3">
        <f t="shared" si="22"/>
        <v>0</v>
      </c>
      <c r="K118" s="3">
        <f t="shared" si="22"/>
        <v>0</v>
      </c>
      <c r="L118" s="3">
        <f t="shared" si="22"/>
        <v>0</v>
      </c>
      <c r="M118" s="4">
        <f t="shared" si="22"/>
        <v>0</v>
      </c>
      <c r="N118" s="44"/>
    </row>
    <row r="119" spans="1:14" ht="15.75" thickBot="1" x14ac:dyDescent="0.3">
      <c r="A119" s="8" t="s">
        <v>93</v>
      </c>
      <c r="B119" s="26">
        <v>2</v>
      </c>
      <c r="C119" s="26"/>
      <c r="D119" s="26"/>
      <c r="E119" s="26">
        <f t="shared" si="27"/>
        <v>2</v>
      </c>
      <c r="F119" s="26"/>
      <c r="G119" s="26"/>
      <c r="H119" s="26"/>
      <c r="I119" s="26">
        <f t="shared" si="28"/>
        <v>0</v>
      </c>
      <c r="J119" s="3">
        <f t="shared" si="22"/>
        <v>2</v>
      </c>
      <c r="K119" s="3">
        <f t="shared" si="22"/>
        <v>0</v>
      </c>
      <c r="L119" s="3">
        <f t="shared" si="22"/>
        <v>0</v>
      </c>
      <c r="M119" s="4">
        <f t="shared" si="22"/>
        <v>2</v>
      </c>
      <c r="N119" s="45">
        <f>SUM(M110:M119)</f>
        <v>137</v>
      </c>
    </row>
    <row r="120" spans="1:14" ht="15.75" thickBot="1" x14ac:dyDescent="0.3">
      <c r="A120" s="12" t="s">
        <v>94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44"/>
    </row>
    <row r="121" spans="1:14" ht="16.5" thickTop="1" thickBot="1" x14ac:dyDescent="0.3">
      <c r="A121" s="8" t="s">
        <v>95</v>
      </c>
      <c r="B121" s="26">
        <v>2</v>
      </c>
      <c r="C121" s="26">
        <v>1</v>
      </c>
      <c r="D121" s="26"/>
      <c r="E121" s="26">
        <f t="shared" ref="E121:E160" si="29">B121+C121+D121</f>
        <v>3</v>
      </c>
      <c r="F121" s="26"/>
      <c r="G121" s="26"/>
      <c r="H121" s="26"/>
      <c r="I121" s="26">
        <f t="shared" ref="I121:I160" si="30">F121+G121+H121</f>
        <v>0</v>
      </c>
      <c r="J121" s="3">
        <f t="shared" si="22"/>
        <v>2</v>
      </c>
      <c r="K121" s="3">
        <f t="shared" si="22"/>
        <v>1</v>
      </c>
      <c r="L121" s="3">
        <f t="shared" si="22"/>
        <v>0</v>
      </c>
      <c r="M121" s="4">
        <f t="shared" si="22"/>
        <v>3</v>
      </c>
      <c r="N121" s="44"/>
    </row>
    <row r="122" spans="1:14" ht="15.75" thickBot="1" x14ac:dyDescent="0.3">
      <c r="A122" s="8" t="s">
        <v>96</v>
      </c>
      <c r="B122" s="26">
        <v>4</v>
      </c>
      <c r="C122" s="26">
        <v>1</v>
      </c>
      <c r="D122" s="26"/>
      <c r="E122" s="26">
        <f t="shared" si="29"/>
        <v>5</v>
      </c>
      <c r="F122" s="26"/>
      <c r="G122" s="26"/>
      <c r="H122" s="26"/>
      <c r="I122" s="26">
        <f t="shared" si="30"/>
        <v>0</v>
      </c>
      <c r="J122" s="3">
        <f t="shared" si="22"/>
        <v>4</v>
      </c>
      <c r="K122" s="3">
        <f t="shared" si="22"/>
        <v>1</v>
      </c>
      <c r="L122" s="3">
        <f t="shared" si="22"/>
        <v>0</v>
      </c>
      <c r="M122" s="4">
        <f t="shared" si="22"/>
        <v>5</v>
      </c>
      <c r="N122" s="44"/>
    </row>
    <row r="123" spans="1:14" ht="15.75" thickBot="1" x14ac:dyDescent="0.3">
      <c r="A123" s="8" t="s">
        <v>97</v>
      </c>
      <c r="B123" s="26">
        <v>10</v>
      </c>
      <c r="C123" s="26">
        <v>9</v>
      </c>
      <c r="D123" s="26"/>
      <c r="E123" s="26">
        <f t="shared" si="29"/>
        <v>19</v>
      </c>
      <c r="F123" s="26"/>
      <c r="G123" s="26"/>
      <c r="H123" s="26"/>
      <c r="I123" s="26">
        <f t="shared" si="30"/>
        <v>0</v>
      </c>
      <c r="J123" s="3">
        <f t="shared" ref="J123:M171" si="31">B123+F123</f>
        <v>10</v>
      </c>
      <c r="K123" s="3">
        <f t="shared" si="31"/>
        <v>9</v>
      </c>
      <c r="L123" s="3">
        <f t="shared" si="31"/>
        <v>0</v>
      </c>
      <c r="M123" s="4">
        <f t="shared" si="31"/>
        <v>19</v>
      </c>
      <c r="N123" s="44"/>
    </row>
    <row r="124" spans="1:14" ht="15.75" thickBot="1" x14ac:dyDescent="0.3">
      <c r="A124" s="8" t="s">
        <v>98</v>
      </c>
      <c r="B124" s="26">
        <v>1</v>
      </c>
      <c r="C124" s="26"/>
      <c r="D124" s="26"/>
      <c r="E124" s="26">
        <f t="shared" si="29"/>
        <v>1</v>
      </c>
      <c r="F124" s="26">
        <v>1</v>
      </c>
      <c r="G124" s="26"/>
      <c r="H124" s="26"/>
      <c r="I124" s="26">
        <f t="shared" si="30"/>
        <v>1</v>
      </c>
      <c r="J124" s="3">
        <f t="shared" si="31"/>
        <v>2</v>
      </c>
      <c r="K124" s="3">
        <f t="shared" si="31"/>
        <v>0</v>
      </c>
      <c r="L124" s="3">
        <f t="shared" si="31"/>
        <v>0</v>
      </c>
      <c r="M124" s="4">
        <f t="shared" si="31"/>
        <v>2</v>
      </c>
      <c r="N124" s="44"/>
    </row>
    <row r="125" spans="1:14" ht="15.75" thickBot="1" x14ac:dyDescent="0.3">
      <c r="A125" s="8" t="s">
        <v>99</v>
      </c>
      <c r="B125" s="26">
        <v>3</v>
      </c>
      <c r="C125" s="26">
        <v>1</v>
      </c>
      <c r="D125" s="26"/>
      <c r="E125" s="26">
        <f t="shared" si="29"/>
        <v>4</v>
      </c>
      <c r="F125" s="26"/>
      <c r="G125" s="26"/>
      <c r="H125" s="26"/>
      <c r="I125" s="26">
        <f t="shared" si="30"/>
        <v>0</v>
      </c>
      <c r="J125" s="3">
        <f t="shared" si="31"/>
        <v>3</v>
      </c>
      <c r="K125" s="3">
        <f t="shared" si="31"/>
        <v>1</v>
      </c>
      <c r="L125" s="3">
        <f t="shared" si="31"/>
        <v>0</v>
      </c>
      <c r="M125" s="4">
        <f t="shared" si="31"/>
        <v>4</v>
      </c>
      <c r="N125" s="44"/>
    </row>
    <row r="126" spans="1:14" ht="15.75" thickBot="1" x14ac:dyDescent="0.3">
      <c r="A126" s="8" t="s">
        <v>100</v>
      </c>
      <c r="B126" s="26">
        <v>8</v>
      </c>
      <c r="C126" s="26">
        <v>2</v>
      </c>
      <c r="D126" s="26"/>
      <c r="E126" s="26">
        <f t="shared" si="29"/>
        <v>10</v>
      </c>
      <c r="F126" s="26">
        <v>2</v>
      </c>
      <c r="G126" s="26">
        <v>1</v>
      </c>
      <c r="H126" s="26"/>
      <c r="I126" s="26">
        <f t="shared" si="30"/>
        <v>3</v>
      </c>
      <c r="J126" s="3">
        <f t="shared" si="31"/>
        <v>10</v>
      </c>
      <c r="K126" s="3">
        <f t="shared" si="31"/>
        <v>3</v>
      </c>
      <c r="L126" s="3">
        <f t="shared" si="31"/>
        <v>0</v>
      </c>
      <c r="M126" s="4">
        <f t="shared" si="31"/>
        <v>13</v>
      </c>
      <c r="N126" s="44"/>
    </row>
    <row r="127" spans="1:14" ht="15.75" thickBot="1" x14ac:dyDescent="0.3">
      <c r="A127" s="8" t="s">
        <v>101</v>
      </c>
      <c r="B127" s="26">
        <v>21</v>
      </c>
      <c r="C127" s="26">
        <v>3</v>
      </c>
      <c r="D127" s="26"/>
      <c r="E127" s="26">
        <f t="shared" si="29"/>
        <v>24</v>
      </c>
      <c r="F127" s="26"/>
      <c r="G127" s="26"/>
      <c r="H127" s="26"/>
      <c r="I127" s="26">
        <f t="shared" si="30"/>
        <v>0</v>
      </c>
      <c r="J127" s="3">
        <f t="shared" si="31"/>
        <v>21</v>
      </c>
      <c r="K127" s="3">
        <f t="shared" si="31"/>
        <v>3</v>
      </c>
      <c r="L127" s="3">
        <f t="shared" si="31"/>
        <v>0</v>
      </c>
      <c r="M127" s="4">
        <f t="shared" si="31"/>
        <v>24</v>
      </c>
      <c r="N127" s="44"/>
    </row>
    <row r="128" spans="1:14" ht="15.75" thickBot="1" x14ac:dyDescent="0.3">
      <c r="A128" s="8" t="s">
        <v>102</v>
      </c>
      <c r="B128" s="26">
        <v>18</v>
      </c>
      <c r="C128" s="26">
        <v>7</v>
      </c>
      <c r="D128" s="26"/>
      <c r="E128" s="26">
        <f t="shared" si="29"/>
        <v>25</v>
      </c>
      <c r="F128" s="26"/>
      <c r="G128" s="26"/>
      <c r="H128" s="26"/>
      <c r="I128" s="26">
        <f t="shared" si="30"/>
        <v>0</v>
      </c>
      <c r="J128" s="3">
        <f t="shared" si="31"/>
        <v>18</v>
      </c>
      <c r="K128" s="3">
        <f t="shared" si="31"/>
        <v>7</v>
      </c>
      <c r="L128" s="3">
        <f t="shared" si="31"/>
        <v>0</v>
      </c>
      <c r="M128" s="4">
        <f t="shared" si="31"/>
        <v>25</v>
      </c>
      <c r="N128" s="44"/>
    </row>
    <row r="129" spans="1:14" ht="15.75" thickBot="1" x14ac:dyDescent="0.3">
      <c r="A129" s="8" t="s">
        <v>103</v>
      </c>
      <c r="B129" s="26">
        <v>326</v>
      </c>
      <c r="C129" s="26">
        <v>76</v>
      </c>
      <c r="D129" s="26">
        <v>2</v>
      </c>
      <c r="E129" s="26">
        <f t="shared" si="29"/>
        <v>404</v>
      </c>
      <c r="F129" s="26">
        <v>2</v>
      </c>
      <c r="G129" s="26">
        <v>1</v>
      </c>
      <c r="H129" s="26"/>
      <c r="I129" s="26">
        <f t="shared" si="30"/>
        <v>3</v>
      </c>
      <c r="J129" s="3">
        <f t="shared" si="31"/>
        <v>328</v>
      </c>
      <c r="K129" s="3">
        <f t="shared" si="31"/>
        <v>77</v>
      </c>
      <c r="L129" s="3">
        <f t="shared" si="31"/>
        <v>2</v>
      </c>
      <c r="M129" s="4">
        <f t="shared" si="31"/>
        <v>407</v>
      </c>
      <c r="N129" s="44"/>
    </row>
    <row r="130" spans="1:14" ht="15.75" thickBot="1" x14ac:dyDescent="0.3">
      <c r="A130" s="8" t="s">
        <v>104</v>
      </c>
      <c r="B130" s="26">
        <v>12</v>
      </c>
      <c r="C130" s="26">
        <v>4</v>
      </c>
      <c r="D130" s="26"/>
      <c r="E130" s="26">
        <f t="shared" si="29"/>
        <v>16</v>
      </c>
      <c r="F130" s="26"/>
      <c r="G130" s="26"/>
      <c r="H130" s="26"/>
      <c r="I130" s="26">
        <f t="shared" si="30"/>
        <v>0</v>
      </c>
      <c r="J130" s="3">
        <f t="shared" si="31"/>
        <v>12</v>
      </c>
      <c r="K130" s="3">
        <f t="shared" si="31"/>
        <v>4</v>
      </c>
      <c r="L130" s="3">
        <f t="shared" si="31"/>
        <v>0</v>
      </c>
      <c r="M130" s="4">
        <f t="shared" si="31"/>
        <v>16</v>
      </c>
      <c r="N130" s="44"/>
    </row>
    <row r="131" spans="1:14" ht="15.75" thickBot="1" x14ac:dyDescent="0.3">
      <c r="A131" s="8" t="s">
        <v>105</v>
      </c>
      <c r="B131" s="26">
        <v>284</v>
      </c>
      <c r="C131" s="26">
        <v>86</v>
      </c>
      <c r="D131" s="26">
        <v>1</v>
      </c>
      <c r="E131" s="26">
        <f t="shared" si="29"/>
        <v>371</v>
      </c>
      <c r="F131" s="26">
        <v>5</v>
      </c>
      <c r="G131" s="26">
        <v>3</v>
      </c>
      <c r="H131" s="26"/>
      <c r="I131" s="26">
        <f t="shared" si="30"/>
        <v>8</v>
      </c>
      <c r="J131" s="3">
        <f t="shared" si="31"/>
        <v>289</v>
      </c>
      <c r="K131" s="3">
        <f t="shared" si="31"/>
        <v>89</v>
      </c>
      <c r="L131" s="3">
        <f t="shared" si="31"/>
        <v>1</v>
      </c>
      <c r="M131" s="4">
        <f t="shared" si="31"/>
        <v>379</v>
      </c>
      <c r="N131" s="44"/>
    </row>
    <row r="132" spans="1:14" ht="15.75" thickBot="1" x14ac:dyDescent="0.3">
      <c r="A132" s="8" t="s">
        <v>106</v>
      </c>
      <c r="B132" s="26">
        <v>42</v>
      </c>
      <c r="C132" s="26">
        <v>9</v>
      </c>
      <c r="D132" s="26"/>
      <c r="E132" s="26">
        <f t="shared" si="29"/>
        <v>51</v>
      </c>
      <c r="F132" s="26">
        <v>4</v>
      </c>
      <c r="G132" s="26">
        <v>1</v>
      </c>
      <c r="H132" s="26"/>
      <c r="I132" s="26">
        <f t="shared" si="30"/>
        <v>5</v>
      </c>
      <c r="J132" s="3">
        <f t="shared" si="31"/>
        <v>46</v>
      </c>
      <c r="K132" s="3">
        <f t="shared" si="31"/>
        <v>10</v>
      </c>
      <c r="L132" s="3">
        <f t="shared" si="31"/>
        <v>0</v>
      </c>
      <c r="M132" s="4">
        <f t="shared" si="31"/>
        <v>56</v>
      </c>
      <c r="N132" s="44"/>
    </row>
    <row r="133" spans="1:14" ht="15.75" thickBot="1" x14ac:dyDescent="0.3">
      <c r="A133" s="8" t="s">
        <v>107</v>
      </c>
      <c r="B133" s="26">
        <v>1</v>
      </c>
      <c r="C133" s="26">
        <v>1</v>
      </c>
      <c r="D133" s="26"/>
      <c r="E133" s="26">
        <f t="shared" si="29"/>
        <v>2</v>
      </c>
      <c r="F133" s="26"/>
      <c r="G133" s="26"/>
      <c r="H133" s="26"/>
      <c r="I133" s="26">
        <f t="shared" si="30"/>
        <v>0</v>
      </c>
      <c r="J133" s="3">
        <f t="shared" si="31"/>
        <v>1</v>
      </c>
      <c r="K133" s="3">
        <f t="shared" si="31"/>
        <v>1</v>
      </c>
      <c r="L133" s="3">
        <f t="shared" si="31"/>
        <v>0</v>
      </c>
      <c r="M133" s="4">
        <f t="shared" si="31"/>
        <v>2</v>
      </c>
      <c r="N133" s="44"/>
    </row>
    <row r="134" spans="1:14" ht="15.75" thickBot="1" x14ac:dyDescent="0.3">
      <c r="A134" s="8" t="s">
        <v>108</v>
      </c>
      <c r="B134" s="26">
        <v>67</v>
      </c>
      <c r="C134" s="26">
        <v>17</v>
      </c>
      <c r="D134" s="26"/>
      <c r="E134" s="26">
        <f t="shared" si="29"/>
        <v>84</v>
      </c>
      <c r="F134" s="26"/>
      <c r="G134" s="26"/>
      <c r="H134" s="26"/>
      <c r="I134" s="26">
        <f t="shared" si="30"/>
        <v>0</v>
      </c>
      <c r="J134" s="3">
        <f t="shared" si="31"/>
        <v>67</v>
      </c>
      <c r="K134" s="3">
        <f t="shared" si="31"/>
        <v>17</v>
      </c>
      <c r="L134" s="3">
        <f t="shared" si="31"/>
        <v>0</v>
      </c>
      <c r="M134" s="4">
        <f t="shared" si="31"/>
        <v>84</v>
      </c>
      <c r="N134" s="44"/>
    </row>
    <row r="135" spans="1:14" ht="15.75" thickBot="1" x14ac:dyDescent="0.3">
      <c r="A135" s="8" t="s">
        <v>109</v>
      </c>
      <c r="B135" s="26">
        <v>1</v>
      </c>
      <c r="C135" s="26"/>
      <c r="D135" s="26"/>
      <c r="E135" s="26">
        <f t="shared" si="29"/>
        <v>1</v>
      </c>
      <c r="F135" s="26"/>
      <c r="G135" s="26"/>
      <c r="H135" s="26"/>
      <c r="I135" s="26">
        <f t="shared" si="30"/>
        <v>0</v>
      </c>
      <c r="J135" s="3">
        <f t="shared" si="31"/>
        <v>1</v>
      </c>
      <c r="K135" s="3">
        <f t="shared" si="31"/>
        <v>0</v>
      </c>
      <c r="L135" s="3">
        <f t="shared" si="31"/>
        <v>0</v>
      </c>
      <c r="M135" s="4">
        <f t="shared" si="31"/>
        <v>1</v>
      </c>
      <c r="N135" s="44"/>
    </row>
    <row r="136" spans="1:14" ht="15.75" thickBot="1" x14ac:dyDescent="0.3">
      <c r="A136" s="8" t="s">
        <v>110</v>
      </c>
      <c r="B136" s="26">
        <v>1</v>
      </c>
      <c r="C136" s="26"/>
      <c r="D136" s="26"/>
      <c r="E136" s="26">
        <f t="shared" si="29"/>
        <v>1</v>
      </c>
      <c r="F136" s="26"/>
      <c r="G136" s="26"/>
      <c r="H136" s="26"/>
      <c r="I136" s="26">
        <f t="shared" si="30"/>
        <v>0</v>
      </c>
      <c r="J136" s="3">
        <f t="shared" si="31"/>
        <v>1</v>
      </c>
      <c r="K136" s="3">
        <f t="shared" si="31"/>
        <v>0</v>
      </c>
      <c r="L136" s="3">
        <f t="shared" si="31"/>
        <v>0</v>
      </c>
      <c r="M136" s="4">
        <f t="shared" si="31"/>
        <v>1</v>
      </c>
      <c r="N136" s="44"/>
    </row>
    <row r="137" spans="1:14" ht="15.75" thickBot="1" x14ac:dyDescent="0.3">
      <c r="A137" s="8" t="s">
        <v>111</v>
      </c>
      <c r="B137" s="26">
        <v>4</v>
      </c>
      <c r="C137" s="26"/>
      <c r="D137" s="26"/>
      <c r="E137" s="26">
        <f t="shared" si="29"/>
        <v>4</v>
      </c>
      <c r="F137" s="26"/>
      <c r="G137" s="26"/>
      <c r="H137" s="26"/>
      <c r="I137" s="26">
        <f t="shared" si="30"/>
        <v>0</v>
      </c>
      <c r="J137" s="3">
        <f t="shared" si="31"/>
        <v>4</v>
      </c>
      <c r="K137" s="3">
        <f t="shared" si="31"/>
        <v>0</v>
      </c>
      <c r="L137" s="3">
        <f t="shared" si="31"/>
        <v>0</v>
      </c>
      <c r="M137" s="4">
        <f t="shared" si="31"/>
        <v>4</v>
      </c>
      <c r="N137" s="44"/>
    </row>
    <row r="138" spans="1:14" ht="15.75" thickBot="1" x14ac:dyDescent="0.3">
      <c r="A138" s="8" t="s">
        <v>112</v>
      </c>
      <c r="B138" s="26"/>
      <c r="C138" s="26"/>
      <c r="D138" s="26"/>
      <c r="E138" s="26">
        <f t="shared" si="29"/>
        <v>0</v>
      </c>
      <c r="F138" s="26"/>
      <c r="G138" s="26"/>
      <c r="H138" s="26"/>
      <c r="I138" s="26">
        <f t="shared" si="30"/>
        <v>0</v>
      </c>
      <c r="J138" s="3">
        <f t="shared" si="31"/>
        <v>0</v>
      </c>
      <c r="K138" s="3">
        <f t="shared" si="31"/>
        <v>0</v>
      </c>
      <c r="L138" s="3">
        <f t="shared" si="31"/>
        <v>0</v>
      </c>
      <c r="M138" s="4">
        <f t="shared" si="31"/>
        <v>0</v>
      </c>
      <c r="N138" s="44"/>
    </row>
    <row r="139" spans="1:14" ht="15.75" thickBot="1" x14ac:dyDescent="0.3">
      <c r="A139" s="8" t="s">
        <v>113</v>
      </c>
      <c r="B139" s="26"/>
      <c r="C139" s="26"/>
      <c r="D139" s="26"/>
      <c r="E139" s="26">
        <f t="shared" si="29"/>
        <v>0</v>
      </c>
      <c r="F139" s="26"/>
      <c r="G139" s="26"/>
      <c r="H139" s="26"/>
      <c r="I139" s="26">
        <f t="shared" si="30"/>
        <v>0</v>
      </c>
      <c r="J139" s="3">
        <f t="shared" si="31"/>
        <v>0</v>
      </c>
      <c r="K139" s="3">
        <f t="shared" si="31"/>
        <v>0</v>
      </c>
      <c r="L139" s="3">
        <f t="shared" si="31"/>
        <v>0</v>
      </c>
      <c r="M139" s="4">
        <f t="shared" si="31"/>
        <v>0</v>
      </c>
      <c r="N139" s="44"/>
    </row>
    <row r="140" spans="1:14" ht="15.75" thickBot="1" x14ac:dyDescent="0.3">
      <c r="A140" s="8" t="s">
        <v>114</v>
      </c>
      <c r="B140" s="26">
        <v>7</v>
      </c>
      <c r="C140" s="26">
        <v>2</v>
      </c>
      <c r="D140" s="26"/>
      <c r="E140" s="26">
        <f t="shared" si="29"/>
        <v>9</v>
      </c>
      <c r="F140" s="26"/>
      <c r="G140" s="26"/>
      <c r="H140" s="26"/>
      <c r="I140" s="26">
        <f t="shared" si="30"/>
        <v>0</v>
      </c>
      <c r="J140" s="3">
        <f t="shared" si="31"/>
        <v>7</v>
      </c>
      <c r="K140" s="3">
        <f t="shared" si="31"/>
        <v>2</v>
      </c>
      <c r="L140" s="3">
        <f t="shared" si="31"/>
        <v>0</v>
      </c>
      <c r="M140" s="4">
        <f t="shared" si="31"/>
        <v>9</v>
      </c>
      <c r="N140" s="44"/>
    </row>
    <row r="141" spans="1:14" ht="15.75" thickBot="1" x14ac:dyDescent="0.3">
      <c r="A141" s="8" t="s">
        <v>144</v>
      </c>
      <c r="B141" s="26"/>
      <c r="C141" s="26"/>
      <c r="D141" s="26"/>
      <c r="E141" s="26">
        <f t="shared" si="29"/>
        <v>0</v>
      </c>
      <c r="F141" s="26"/>
      <c r="G141" s="26"/>
      <c r="H141" s="26"/>
      <c r="I141" s="26">
        <f t="shared" si="30"/>
        <v>0</v>
      </c>
      <c r="J141" s="3">
        <f t="shared" si="31"/>
        <v>0</v>
      </c>
      <c r="K141" s="3">
        <f t="shared" si="31"/>
        <v>0</v>
      </c>
      <c r="L141" s="3">
        <f t="shared" si="31"/>
        <v>0</v>
      </c>
      <c r="M141" s="4">
        <f t="shared" si="31"/>
        <v>0</v>
      </c>
      <c r="N141" s="44"/>
    </row>
    <row r="142" spans="1:14" ht="15.75" thickBot="1" x14ac:dyDescent="0.3">
      <c r="A142" s="8" t="s">
        <v>115</v>
      </c>
      <c r="B142" s="26">
        <v>13</v>
      </c>
      <c r="C142" s="26">
        <v>9</v>
      </c>
      <c r="D142" s="26"/>
      <c r="E142" s="26">
        <f t="shared" si="29"/>
        <v>22</v>
      </c>
      <c r="F142" s="26"/>
      <c r="G142" s="26"/>
      <c r="H142" s="26"/>
      <c r="I142" s="26">
        <f t="shared" si="30"/>
        <v>0</v>
      </c>
      <c r="J142" s="3">
        <f t="shared" si="31"/>
        <v>13</v>
      </c>
      <c r="K142" s="3">
        <f t="shared" si="31"/>
        <v>9</v>
      </c>
      <c r="L142" s="3">
        <f t="shared" si="31"/>
        <v>0</v>
      </c>
      <c r="M142" s="4">
        <f t="shared" si="31"/>
        <v>22</v>
      </c>
      <c r="N142" s="44"/>
    </row>
    <row r="143" spans="1:14" ht="15.75" thickBot="1" x14ac:dyDescent="0.3">
      <c r="A143" s="8" t="s">
        <v>116</v>
      </c>
      <c r="B143" s="26">
        <v>23</v>
      </c>
      <c r="C143" s="26">
        <v>12</v>
      </c>
      <c r="D143" s="26"/>
      <c r="E143" s="26">
        <f t="shared" si="29"/>
        <v>35</v>
      </c>
      <c r="F143" s="26"/>
      <c r="G143" s="26"/>
      <c r="H143" s="26"/>
      <c r="I143" s="26">
        <f t="shared" si="30"/>
        <v>0</v>
      </c>
      <c r="J143" s="3">
        <f t="shared" si="31"/>
        <v>23</v>
      </c>
      <c r="K143" s="3">
        <f t="shared" si="31"/>
        <v>12</v>
      </c>
      <c r="L143" s="3">
        <f t="shared" si="31"/>
        <v>0</v>
      </c>
      <c r="M143" s="4">
        <f t="shared" si="31"/>
        <v>35</v>
      </c>
      <c r="N143" s="44"/>
    </row>
    <row r="144" spans="1:14" ht="15.75" thickBot="1" x14ac:dyDescent="0.3">
      <c r="A144" s="8" t="s">
        <v>117</v>
      </c>
      <c r="B144" s="26">
        <v>8</v>
      </c>
      <c r="C144" s="26">
        <v>1</v>
      </c>
      <c r="D144" s="26"/>
      <c r="E144" s="26">
        <f t="shared" si="29"/>
        <v>9</v>
      </c>
      <c r="F144" s="26">
        <v>2</v>
      </c>
      <c r="G144" s="26"/>
      <c r="H144" s="26"/>
      <c r="I144" s="26">
        <f t="shared" si="30"/>
        <v>2</v>
      </c>
      <c r="J144" s="3">
        <f t="shared" si="31"/>
        <v>10</v>
      </c>
      <c r="K144" s="3">
        <f t="shared" si="31"/>
        <v>1</v>
      </c>
      <c r="L144" s="3">
        <f t="shared" si="31"/>
        <v>0</v>
      </c>
      <c r="M144" s="4">
        <f t="shared" si="31"/>
        <v>11</v>
      </c>
      <c r="N144" s="44"/>
    </row>
    <row r="145" spans="1:14" ht="15.75" thickBot="1" x14ac:dyDescent="0.3">
      <c r="A145" s="8" t="s">
        <v>118</v>
      </c>
      <c r="B145" s="26">
        <v>22</v>
      </c>
      <c r="C145" s="26">
        <v>14</v>
      </c>
      <c r="D145" s="26"/>
      <c r="E145" s="26">
        <f t="shared" si="29"/>
        <v>36</v>
      </c>
      <c r="F145" s="26">
        <v>1</v>
      </c>
      <c r="G145" s="26">
        <v>1</v>
      </c>
      <c r="H145" s="26"/>
      <c r="I145" s="26">
        <f t="shared" si="30"/>
        <v>2</v>
      </c>
      <c r="J145" s="3">
        <f t="shared" si="31"/>
        <v>23</v>
      </c>
      <c r="K145" s="3">
        <f t="shared" si="31"/>
        <v>15</v>
      </c>
      <c r="L145" s="3">
        <f t="shared" si="31"/>
        <v>0</v>
      </c>
      <c r="M145" s="4">
        <f t="shared" si="31"/>
        <v>38</v>
      </c>
      <c r="N145" s="44"/>
    </row>
    <row r="146" spans="1:14" ht="15.75" thickBot="1" x14ac:dyDescent="0.3">
      <c r="A146" s="8" t="s">
        <v>119</v>
      </c>
      <c r="B146" s="26">
        <v>12</v>
      </c>
      <c r="C146" s="26">
        <v>2</v>
      </c>
      <c r="D146" s="26"/>
      <c r="E146" s="26">
        <f t="shared" si="29"/>
        <v>14</v>
      </c>
      <c r="F146" s="26"/>
      <c r="G146" s="26"/>
      <c r="H146" s="26"/>
      <c r="I146" s="26">
        <f t="shared" si="30"/>
        <v>0</v>
      </c>
      <c r="J146" s="3">
        <f t="shared" si="31"/>
        <v>12</v>
      </c>
      <c r="K146" s="3">
        <f t="shared" si="31"/>
        <v>2</v>
      </c>
      <c r="L146" s="3">
        <f t="shared" si="31"/>
        <v>0</v>
      </c>
      <c r="M146" s="4">
        <f t="shared" si="31"/>
        <v>14</v>
      </c>
      <c r="N146" s="44"/>
    </row>
    <row r="147" spans="1:14" ht="15.75" thickBot="1" x14ac:dyDescent="0.3">
      <c r="A147" s="8" t="s">
        <v>120</v>
      </c>
      <c r="B147" s="26"/>
      <c r="C147" s="26"/>
      <c r="D147" s="26"/>
      <c r="E147" s="26">
        <f t="shared" si="29"/>
        <v>0</v>
      </c>
      <c r="F147" s="26"/>
      <c r="G147" s="26"/>
      <c r="H147" s="26"/>
      <c r="I147" s="26">
        <f t="shared" si="30"/>
        <v>0</v>
      </c>
      <c r="J147" s="3">
        <f t="shared" si="31"/>
        <v>0</v>
      </c>
      <c r="K147" s="3">
        <f t="shared" si="31"/>
        <v>0</v>
      </c>
      <c r="L147" s="3">
        <f t="shared" si="31"/>
        <v>0</v>
      </c>
      <c r="M147" s="4">
        <f t="shared" si="31"/>
        <v>0</v>
      </c>
      <c r="N147" s="44"/>
    </row>
    <row r="148" spans="1:14" ht="15.75" thickBot="1" x14ac:dyDescent="0.3">
      <c r="A148" s="8" t="s">
        <v>162</v>
      </c>
      <c r="B148" s="26"/>
      <c r="C148" s="26"/>
      <c r="D148" s="26"/>
      <c r="E148" s="26">
        <f>B148+C148+D148</f>
        <v>0</v>
      </c>
      <c r="F148" s="26"/>
      <c r="G148" s="26"/>
      <c r="H148" s="26"/>
      <c r="I148" s="26">
        <f>F148+G148+H148</f>
        <v>0</v>
      </c>
      <c r="J148" s="3">
        <f>B148+F148</f>
        <v>0</v>
      </c>
      <c r="K148" s="3">
        <f>C148+G148</f>
        <v>0</v>
      </c>
      <c r="L148" s="3">
        <f>D148+H148</f>
        <v>0</v>
      </c>
      <c r="M148" s="4">
        <f>E148+I148</f>
        <v>0</v>
      </c>
      <c r="N148" s="44"/>
    </row>
    <row r="149" spans="1:14" ht="15.75" thickBot="1" x14ac:dyDescent="0.3">
      <c r="A149" s="8" t="s">
        <v>121</v>
      </c>
      <c r="B149" s="26">
        <v>14</v>
      </c>
      <c r="C149" s="26">
        <v>13</v>
      </c>
      <c r="D149" s="26"/>
      <c r="E149" s="26">
        <f t="shared" si="29"/>
        <v>27</v>
      </c>
      <c r="F149" s="26">
        <v>1</v>
      </c>
      <c r="G149" s="26">
        <v>1</v>
      </c>
      <c r="H149" s="26"/>
      <c r="I149" s="26">
        <f t="shared" si="30"/>
        <v>2</v>
      </c>
      <c r="J149" s="3">
        <f t="shared" si="31"/>
        <v>15</v>
      </c>
      <c r="K149" s="3">
        <f t="shared" si="31"/>
        <v>14</v>
      </c>
      <c r="L149" s="3">
        <f t="shared" si="31"/>
        <v>0</v>
      </c>
      <c r="M149" s="4">
        <f t="shared" si="31"/>
        <v>29</v>
      </c>
      <c r="N149" s="44"/>
    </row>
    <row r="150" spans="1:14" ht="15.75" thickBot="1" x14ac:dyDescent="0.3">
      <c r="A150" s="8" t="s">
        <v>122</v>
      </c>
      <c r="B150" s="26">
        <v>9</v>
      </c>
      <c r="C150" s="26">
        <v>11</v>
      </c>
      <c r="D150" s="26"/>
      <c r="E150" s="26">
        <f t="shared" si="29"/>
        <v>20</v>
      </c>
      <c r="F150" s="26"/>
      <c r="G150" s="26"/>
      <c r="H150" s="26"/>
      <c r="I150" s="26">
        <f t="shared" si="30"/>
        <v>0</v>
      </c>
      <c r="J150" s="3">
        <f t="shared" si="31"/>
        <v>9</v>
      </c>
      <c r="K150" s="3">
        <f t="shared" si="31"/>
        <v>11</v>
      </c>
      <c r="L150" s="3">
        <f t="shared" si="31"/>
        <v>0</v>
      </c>
      <c r="M150" s="4">
        <f t="shared" si="31"/>
        <v>20</v>
      </c>
      <c r="N150" s="44"/>
    </row>
    <row r="151" spans="1:14" ht="15.75" thickBot="1" x14ac:dyDescent="0.3">
      <c r="A151" s="8" t="s">
        <v>123</v>
      </c>
      <c r="B151" s="26">
        <v>9</v>
      </c>
      <c r="C151" s="26">
        <v>2</v>
      </c>
      <c r="D151" s="26"/>
      <c r="E151" s="26">
        <f t="shared" si="29"/>
        <v>11</v>
      </c>
      <c r="F151" s="26"/>
      <c r="G151" s="26"/>
      <c r="H151" s="26"/>
      <c r="I151" s="26">
        <f t="shared" si="30"/>
        <v>0</v>
      </c>
      <c r="J151" s="3">
        <f t="shared" si="31"/>
        <v>9</v>
      </c>
      <c r="K151" s="3">
        <f t="shared" si="31"/>
        <v>2</v>
      </c>
      <c r="L151" s="3">
        <f t="shared" si="31"/>
        <v>0</v>
      </c>
      <c r="M151" s="4">
        <f t="shared" si="31"/>
        <v>11</v>
      </c>
      <c r="N151" s="44"/>
    </row>
    <row r="152" spans="1:14" ht="15.75" thickBot="1" x14ac:dyDescent="0.3">
      <c r="A152" s="8" t="s">
        <v>124</v>
      </c>
      <c r="B152" s="26">
        <v>17</v>
      </c>
      <c r="C152" s="26">
        <v>14</v>
      </c>
      <c r="D152" s="26"/>
      <c r="E152" s="26">
        <f t="shared" si="29"/>
        <v>31</v>
      </c>
      <c r="F152" s="26"/>
      <c r="G152" s="26"/>
      <c r="H152" s="26"/>
      <c r="I152" s="26">
        <f t="shared" si="30"/>
        <v>0</v>
      </c>
      <c r="J152" s="3">
        <f t="shared" si="31"/>
        <v>17</v>
      </c>
      <c r="K152" s="3">
        <f t="shared" si="31"/>
        <v>14</v>
      </c>
      <c r="L152" s="3">
        <f t="shared" si="31"/>
        <v>0</v>
      </c>
      <c r="M152" s="4">
        <f t="shared" si="31"/>
        <v>31</v>
      </c>
      <c r="N152" s="44"/>
    </row>
    <row r="153" spans="1:14" ht="15.75" thickBot="1" x14ac:dyDescent="0.3">
      <c r="A153" s="8" t="s">
        <v>125</v>
      </c>
      <c r="B153" s="35">
        <v>3</v>
      </c>
      <c r="C153" s="26">
        <v>1</v>
      </c>
      <c r="D153" s="26"/>
      <c r="E153" s="26">
        <f t="shared" si="29"/>
        <v>4</v>
      </c>
      <c r="F153" s="26"/>
      <c r="G153" s="26"/>
      <c r="H153" s="26"/>
      <c r="I153" s="26">
        <f t="shared" si="30"/>
        <v>0</v>
      </c>
      <c r="J153" s="3">
        <f t="shared" si="31"/>
        <v>3</v>
      </c>
      <c r="K153" s="3">
        <f t="shared" si="31"/>
        <v>1</v>
      </c>
      <c r="L153" s="3">
        <f t="shared" si="31"/>
        <v>0</v>
      </c>
      <c r="M153" s="4">
        <f t="shared" si="31"/>
        <v>4</v>
      </c>
      <c r="N153" s="44"/>
    </row>
    <row r="154" spans="1:14" ht="15.75" thickBot="1" x14ac:dyDescent="0.3">
      <c r="A154" s="8" t="s">
        <v>126</v>
      </c>
      <c r="B154" s="26">
        <v>1</v>
      </c>
      <c r="C154" s="26"/>
      <c r="D154" s="26"/>
      <c r="E154" s="26">
        <f t="shared" si="29"/>
        <v>1</v>
      </c>
      <c r="F154" s="26"/>
      <c r="G154" s="26"/>
      <c r="H154" s="26"/>
      <c r="I154" s="26">
        <f t="shared" si="30"/>
        <v>0</v>
      </c>
      <c r="J154" s="3">
        <f t="shared" si="31"/>
        <v>1</v>
      </c>
      <c r="K154" s="3">
        <f t="shared" si="31"/>
        <v>0</v>
      </c>
      <c r="L154" s="3">
        <f t="shared" si="31"/>
        <v>0</v>
      </c>
      <c r="M154" s="4">
        <f t="shared" si="31"/>
        <v>1</v>
      </c>
      <c r="N154" s="44"/>
    </row>
    <row r="155" spans="1:14" ht="15.75" thickBot="1" x14ac:dyDescent="0.3">
      <c r="A155" s="8" t="s">
        <v>127</v>
      </c>
      <c r="B155" s="26">
        <v>63</v>
      </c>
      <c r="C155" s="26">
        <v>24</v>
      </c>
      <c r="D155" s="26"/>
      <c r="E155" s="26">
        <f t="shared" si="29"/>
        <v>87</v>
      </c>
      <c r="F155" s="26"/>
      <c r="G155" s="26"/>
      <c r="H155" s="26"/>
      <c r="I155" s="26">
        <f t="shared" si="30"/>
        <v>0</v>
      </c>
      <c r="J155" s="3">
        <f t="shared" si="31"/>
        <v>63</v>
      </c>
      <c r="K155" s="3">
        <f t="shared" si="31"/>
        <v>24</v>
      </c>
      <c r="L155" s="3">
        <f t="shared" si="31"/>
        <v>0</v>
      </c>
      <c r="M155" s="4">
        <f t="shared" si="31"/>
        <v>87</v>
      </c>
      <c r="N155" s="44"/>
    </row>
    <row r="156" spans="1:14" ht="15.75" thickBot="1" x14ac:dyDescent="0.3">
      <c r="A156" s="8" t="s">
        <v>128</v>
      </c>
      <c r="B156" s="26">
        <v>14</v>
      </c>
      <c r="C156" s="26">
        <v>8</v>
      </c>
      <c r="D156" s="26"/>
      <c r="E156" s="26">
        <f t="shared" si="29"/>
        <v>22</v>
      </c>
      <c r="F156" s="26">
        <v>1</v>
      </c>
      <c r="G156" s="26"/>
      <c r="H156" s="26"/>
      <c r="I156" s="26">
        <f t="shared" si="30"/>
        <v>1</v>
      </c>
      <c r="J156" s="3">
        <f t="shared" si="31"/>
        <v>15</v>
      </c>
      <c r="K156" s="3">
        <f t="shared" si="31"/>
        <v>8</v>
      </c>
      <c r="L156" s="3">
        <f t="shared" si="31"/>
        <v>0</v>
      </c>
      <c r="M156" s="4">
        <f t="shared" si="31"/>
        <v>23</v>
      </c>
      <c r="N156" s="44"/>
    </row>
    <row r="157" spans="1:14" ht="15.75" thickBot="1" x14ac:dyDescent="0.3">
      <c r="A157" s="8" t="s">
        <v>129</v>
      </c>
      <c r="B157" s="26">
        <v>2</v>
      </c>
      <c r="C157" s="26">
        <v>2</v>
      </c>
      <c r="D157" s="26"/>
      <c r="E157" s="26">
        <f t="shared" si="29"/>
        <v>4</v>
      </c>
      <c r="F157" s="26"/>
      <c r="G157" s="26"/>
      <c r="H157" s="26"/>
      <c r="I157" s="26">
        <f t="shared" si="30"/>
        <v>0</v>
      </c>
      <c r="J157" s="3">
        <f t="shared" si="31"/>
        <v>2</v>
      </c>
      <c r="K157" s="3">
        <f t="shared" si="31"/>
        <v>2</v>
      </c>
      <c r="L157" s="3">
        <f t="shared" si="31"/>
        <v>0</v>
      </c>
      <c r="M157" s="4">
        <f t="shared" si="31"/>
        <v>4</v>
      </c>
      <c r="N157" s="44"/>
    </row>
    <row r="158" spans="1:14" ht="15.75" thickBot="1" x14ac:dyDescent="0.3">
      <c r="A158" s="8" t="s">
        <v>130</v>
      </c>
      <c r="B158" s="26">
        <v>4</v>
      </c>
      <c r="C158" s="26">
        <v>1</v>
      </c>
      <c r="D158" s="26"/>
      <c r="E158" s="26">
        <f t="shared" si="29"/>
        <v>5</v>
      </c>
      <c r="F158" s="26"/>
      <c r="G158" s="26"/>
      <c r="H158" s="26"/>
      <c r="I158" s="26">
        <f t="shared" si="30"/>
        <v>0</v>
      </c>
      <c r="J158" s="3">
        <f t="shared" si="31"/>
        <v>4</v>
      </c>
      <c r="K158" s="3">
        <f t="shared" si="31"/>
        <v>1</v>
      </c>
      <c r="L158" s="3">
        <f t="shared" si="31"/>
        <v>0</v>
      </c>
      <c r="M158" s="4">
        <f t="shared" si="31"/>
        <v>5</v>
      </c>
      <c r="N158" s="44"/>
    </row>
    <row r="159" spans="1:14" ht="15.75" thickBot="1" x14ac:dyDescent="0.3">
      <c r="A159" s="8" t="s">
        <v>131</v>
      </c>
      <c r="B159" s="3"/>
      <c r="C159" s="3"/>
      <c r="D159" s="3"/>
      <c r="E159" s="3">
        <f t="shared" si="29"/>
        <v>0</v>
      </c>
      <c r="F159" s="3"/>
      <c r="G159" s="3"/>
      <c r="H159" s="3"/>
      <c r="I159" s="3">
        <f t="shared" si="30"/>
        <v>0</v>
      </c>
      <c r="J159" s="3">
        <f t="shared" si="31"/>
        <v>0</v>
      </c>
      <c r="K159" s="3">
        <f t="shared" si="31"/>
        <v>0</v>
      </c>
      <c r="L159" s="3">
        <f t="shared" si="31"/>
        <v>0</v>
      </c>
      <c r="M159" s="4">
        <f t="shared" si="31"/>
        <v>0</v>
      </c>
      <c r="N159" s="45">
        <f>SUM(M121:M159)</f>
        <v>1389</v>
      </c>
    </row>
    <row r="160" spans="1:14" ht="16.5" thickTop="1" thickBot="1" x14ac:dyDescent="0.3">
      <c r="A160" s="14" t="s">
        <v>2</v>
      </c>
      <c r="B160" s="3">
        <f>SUM(B38:B159)</f>
        <v>1786</v>
      </c>
      <c r="C160" s="3">
        <f>SUM(C38:C159)</f>
        <v>754</v>
      </c>
      <c r="D160" s="3">
        <f>SUM(D38:D159)</f>
        <v>3</v>
      </c>
      <c r="E160" s="3">
        <f t="shared" si="29"/>
        <v>2543</v>
      </c>
      <c r="F160" s="3">
        <f>SUM(F38:F159)</f>
        <v>45</v>
      </c>
      <c r="G160" s="3">
        <f>SUM(G38:G159)</f>
        <v>28</v>
      </c>
      <c r="H160" s="3">
        <f>SUM(H38:H159)</f>
        <v>0</v>
      </c>
      <c r="I160" s="3">
        <f t="shared" si="30"/>
        <v>73</v>
      </c>
      <c r="J160" s="3">
        <f t="shared" si="31"/>
        <v>1831</v>
      </c>
      <c r="K160" s="3">
        <f t="shared" si="31"/>
        <v>782</v>
      </c>
      <c r="L160" s="3">
        <f t="shared" si="31"/>
        <v>3</v>
      </c>
      <c r="M160" s="4">
        <f t="shared" si="31"/>
        <v>2616</v>
      </c>
      <c r="N160" s="44">
        <f>SUM(N64:N159)</f>
        <v>2616</v>
      </c>
    </row>
    <row r="161" spans="1:14" ht="16.5" thickTop="1" thickBot="1" x14ac:dyDescent="0.3">
      <c r="A161" s="9"/>
      <c r="B161" s="32"/>
      <c r="C161" s="32"/>
      <c r="D161" s="32"/>
      <c r="E161" s="31"/>
      <c r="F161" s="32"/>
      <c r="G161" s="32"/>
      <c r="H161" s="32"/>
      <c r="I161" s="31"/>
      <c r="J161" s="4"/>
      <c r="K161" s="5"/>
      <c r="L161" s="3"/>
      <c r="M161" s="4"/>
      <c r="N161" s="44"/>
    </row>
    <row r="162" spans="1:14" ht="16.5" thickTop="1" thickBot="1" x14ac:dyDescent="0.3">
      <c r="A162" s="12" t="s">
        <v>145</v>
      </c>
      <c r="B162" s="3"/>
      <c r="C162" s="3"/>
      <c r="D162" s="3"/>
      <c r="E162" s="3"/>
      <c r="F162" s="3"/>
      <c r="G162" s="3"/>
      <c r="H162" s="3"/>
      <c r="I162" s="36"/>
      <c r="J162" s="3"/>
      <c r="K162" s="3"/>
      <c r="L162" s="3"/>
      <c r="M162" s="4"/>
      <c r="N162" s="44"/>
    </row>
    <row r="163" spans="1:14" ht="16.5" thickTop="1" thickBot="1" x14ac:dyDescent="0.3">
      <c r="A163" s="8" t="s">
        <v>132</v>
      </c>
      <c r="B163" s="26">
        <v>1097</v>
      </c>
      <c r="C163" s="26">
        <v>480</v>
      </c>
      <c r="D163" s="26">
        <v>3</v>
      </c>
      <c r="E163" s="26">
        <f t="shared" ref="E163:E171" si="32">B163+C163+D163</f>
        <v>1580</v>
      </c>
      <c r="F163" s="26">
        <v>24</v>
      </c>
      <c r="G163" s="26">
        <v>13</v>
      </c>
      <c r="H163" s="26"/>
      <c r="I163" s="26">
        <f t="shared" ref="I163:I171" si="33">F163+G163+H163</f>
        <v>37</v>
      </c>
      <c r="J163" s="3">
        <f t="shared" si="31"/>
        <v>1121</v>
      </c>
      <c r="K163" s="3">
        <f t="shared" si="31"/>
        <v>493</v>
      </c>
      <c r="L163" s="3">
        <f t="shared" si="31"/>
        <v>3</v>
      </c>
      <c r="M163" s="4">
        <f t="shared" si="31"/>
        <v>1617</v>
      </c>
      <c r="N163" s="44"/>
    </row>
    <row r="164" spans="1:14" ht="15.75" thickBot="1" x14ac:dyDescent="0.3">
      <c r="A164" s="8" t="s">
        <v>133</v>
      </c>
      <c r="B164" s="26">
        <v>36</v>
      </c>
      <c r="C164" s="26">
        <v>22</v>
      </c>
      <c r="D164" s="26"/>
      <c r="E164" s="26">
        <f t="shared" si="32"/>
        <v>58</v>
      </c>
      <c r="F164" s="26">
        <v>4</v>
      </c>
      <c r="G164" s="26">
        <v>1</v>
      </c>
      <c r="H164" s="26"/>
      <c r="I164" s="26">
        <f t="shared" si="33"/>
        <v>5</v>
      </c>
      <c r="J164" s="3">
        <f t="shared" si="31"/>
        <v>40</v>
      </c>
      <c r="K164" s="3">
        <f t="shared" si="31"/>
        <v>23</v>
      </c>
      <c r="L164" s="3">
        <f t="shared" si="31"/>
        <v>0</v>
      </c>
      <c r="M164" s="4">
        <f t="shared" si="31"/>
        <v>63</v>
      </c>
      <c r="N164" s="44"/>
    </row>
    <row r="165" spans="1:14" ht="15.75" thickBot="1" x14ac:dyDescent="0.3">
      <c r="A165" s="8" t="s">
        <v>134</v>
      </c>
      <c r="B165" s="26">
        <v>36</v>
      </c>
      <c r="C165" s="26">
        <v>26</v>
      </c>
      <c r="D165" s="26"/>
      <c r="E165" s="26">
        <f t="shared" si="32"/>
        <v>62</v>
      </c>
      <c r="F165" s="26">
        <v>2</v>
      </c>
      <c r="G165" s="26">
        <v>6</v>
      </c>
      <c r="H165" s="26"/>
      <c r="I165" s="26">
        <f t="shared" si="33"/>
        <v>8</v>
      </c>
      <c r="J165" s="3">
        <f t="shared" si="31"/>
        <v>38</v>
      </c>
      <c r="K165" s="3">
        <f t="shared" si="31"/>
        <v>32</v>
      </c>
      <c r="L165" s="3">
        <f t="shared" si="31"/>
        <v>0</v>
      </c>
      <c r="M165" s="4">
        <f t="shared" si="31"/>
        <v>70</v>
      </c>
      <c r="N165" s="44"/>
    </row>
    <row r="166" spans="1:14" ht="15.75" thickBot="1" x14ac:dyDescent="0.3">
      <c r="A166" s="8" t="s">
        <v>135</v>
      </c>
      <c r="B166" s="26"/>
      <c r="C166" s="26"/>
      <c r="D166" s="26"/>
      <c r="E166" s="26">
        <f t="shared" si="32"/>
        <v>0</v>
      </c>
      <c r="F166" s="26">
        <v>1</v>
      </c>
      <c r="G166" s="26">
        <v>1</v>
      </c>
      <c r="H166" s="26"/>
      <c r="I166" s="26">
        <f t="shared" si="33"/>
        <v>2</v>
      </c>
      <c r="J166" s="3">
        <f t="shared" si="31"/>
        <v>1</v>
      </c>
      <c r="K166" s="3">
        <f t="shared" si="31"/>
        <v>1</v>
      </c>
      <c r="L166" s="3">
        <f t="shared" si="31"/>
        <v>0</v>
      </c>
      <c r="M166" s="4">
        <f t="shared" si="31"/>
        <v>2</v>
      </c>
      <c r="N166" s="44"/>
    </row>
    <row r="167" spans="1:14" ht="15.75" thickBot="1" x14ac:dyDescent="0.3">
      <c r="A167" s="8" t="s">
        <v>136</v>
      </c>
      <c r="B167" s="26">
        <v>81</v>
      </c>
      <c r="C167" s="26">
        <v>16</v>
      </c>
      <c r="D167" s="26"/>
      <c r="E167" s="26">
        <f t="shared" si="32"/>
        <v>97</v>
      </c>
      <c r="F167" s="26">
        <v>5</v>
      </c>
      <c r="G167" s="26">
        <v>3</v>
      </c>
      <c r="H167" s="26"/>
      <c r="I167" s="26">
        <f t="shared" si="33"/>
        <v>8</v>
      </c>
      <c r="J167" s="3">
        <f t="shared" si="31"/>
        <v>86</v>
      </c>
      <c r="K167" s="3">
        <f t="shared" si="31"/>
        <v>19</v>
      </c>
      <c r="L167" s="3">
        <f t="shared" si="31"/>
        <v>0</v>
      </c>
      <c r="M167" s="4">
        <f t="shared" si="31"/>
        <v>105</v>
      </c>
      <c r="N167" s="44"/>
    </row>
    <row r="168" spans="1:14" ht="15.75" thickBot="1" x14ac:dyDescent="0.3">
      <c r="A168" s="8" t="s">
        <v>137</v>
      </c>
      <c r="B168" s="26">
        <v>449</v>
      </c>
      <c r="C168" s="26">
        <v>170</v>
      </c>
      <c r="D168" s="26"/>
      <c r="E168" s="26">
        <f t="shared" si="32"/>
        <v>619</v>
      </c>
      <c r="F168" s="26">
        <v>9</v>
      </c>
      <c r="G168" s="26">
        <v>4</v>
      </c>
      <c r="H168" s="26"/>
      <c r="I168" s="26">
        <f t="shared" si="33"/>
        <v>13</v>
      </c>
      <c r="J168" s="3">
        <f t="shared" si="31"/>
        <v>458</v>
      </c>
      <c r="K168" s="3">
        <f t="shared" si="31"/>
        <v>174</v>
      </c>
      <c r="L168" s="3">
        <f t="shared" si="31"/>
        <v>0</v>
      </c>
      <c r="M168" s="4">
        <f t="shared" si="31"/>
        <v>632</v>
      </c>
      <c r="N168" s="44"/>
    </row>
    <row r="169" spans="1:14" ht="15.75" thickBot="1" x14ac:dyDescent="0.3">
      <c r="A169" s="8" t="s">
        <v>138</v>
      </c>
      <c r="B169" s="26">
        <v>32</v>
      </c>
      <c r="C169" s="26">
        <v>15</v>
      </c>
      <c r="D169" s="26"/>
      <c r="E169" s="26">
        <f t="shared" si="32"/>
        <v>47</v>
      </c>
      <c r="F169" s="26"/>
      <c r="G169" s="26"/>
      <c r="H169" s="26"/>
      <c r="I169" s="26">
        <f t="shared" si="33"/>
        <v>0</v>
      </c>
      <c r="J169" s="3">
        <f t="shared" si="31"/>
        <v>32</v>
      </c>
      <c r="K169" s="3">
        <f t="shared" si="31"/>
        <v>15</v>
      </c>
      <c r="L169" s="3">
        <f t="shared" si="31"/>
        <v>0</v>
      </c>
      <c r="M169" s="4">
        <f t="shared" si="31"/>
        <v>47</v>
      </c>
      <c r="N169" s="44"/>
    </row>
    <row r="170" spans="1:14" ht="15.75" thickBot="1" x14ac:dyDescent="0.3">
      <c r="A170" s="9" t="s">
        <v>139</v>
      </c>
      <c r="B170" s="3">
        <v>55</v>
      </c>
      <c r="C170" s="3">
        <v>25</v>
      </c>
      <c r="D170" s="3"/>
      <c r="E170" s="3">
        <f t="shared" si="32"/>
        <v>80</v>
      </c>
      <c r="F170" s="3"/>
      <c r="G170" s="3"/>
      <c r="H170" s="3"/>
      <c r="I170" s="3">
        <f t="shared" si="33"/>
        <v>0</v>
      </c>
      <c r="J170" s="3">
        <f t="shared" si="31"/>
        <v>55</v>
      </c>
      <c r="K170" s="3">
        <f t="shared" si="31"/>
        <v>25</v>
      </c>
      <c r="L170" s="3">
        <f t="shared" si="31"/>
        <v>0</v>
      </c>
      <c r="M170" s="4">
        <f t="shared" si="31"/>
        <v>80</v>
      </c>
      <c r="N170" s="44"/>
    </row>
    <row r="171" spans="1:14" ht="16.5" thickTop="1" thickBot="1" x14ac:dyDescent="0.3">
      <c r="A171" s="11" t="s">
        <v>2</v>
      </c>
      <c r="B171" s="3">
        <f>SUM(B163:B170)</f>
        <v>1786</v>
      </c>
      <c r="C171" s="3">
        <f>SUM(C163:C170)</f>
        <v>754</v>
      </c>
      <c r="D171" s="3">
        <f>SUM(D163:D170)</f>
        <v>3</v>
      </c>
      <c r="E171" s="3">
        <f t="shared" si="32"/>
        <v>2543</v>
      </c>
      <c r="F171" s="3">
        <f t="shared" ref="F171:H171" si="34">SUM(F163:F170)</f>
        <v>45</v>
      </c>
      <c r="G171" s="3">
        <f t="shared" si="34"/>
        <v>28</v>
      </c>
      <c r="H171" s="3">
        <f t="shared" si="34"/>
        <v>0</v>
      </c>
      <c r="I171" s="3">
        <f t="shared" si="33"/>
        <v>73</v>
      </c>
      <c r="J171" s="3">
        <f t="shared" si="31"/>
        <v>1831</v>
      </c>
      <c r="K171" s="3">
        <f t="shared" si="31"/>
        <v>782</v>
      </c>
      <c r="L171" s="3">
        <f t="shared" si="31"/>
        <v>3</v>
      </c>
      <c r="M171" s="4">
        <f t="shared" si="31"/>
        <v>2616</v>
      </c>
      <c r="N171" s="44"/>
    </row>
    <row r="172" spans="1:14" ht="16.5" thickTop="1" thickBot="1" x14ac:dyDescent="0.3">
      <c r="A172" s="8"/>
      <c r="B172" s="37"/>
      <c r="C172" s="37"/>
      <c r="D172" s="38"/>
      <c r="E172" s="26"/>
      <c r="F172" s="37"/>
      <c r="G172" s="37"/>
      <c r="H172" s="38"/>
      <c r="I172" s="26"/>
      <c r="J172" s="37"/>
      <c r="K172" s="37"/>
      <c r="L172" s="38"/>
      <c r="M172" s="42"/>
      <c r="N172" s="47"/>
    </row>
    <row r="173" spans="1:14" ht="15.75" x14ac:dyDescent="0.25">
      <c r="A173" s="15"/>
    </row>
    <row r="174" spans="1:14" x14ac:dyDescent="0.25">
      <c r="A174" s="2"/>
    </row>
  </sheetData>
  <mergeCells count="5">
    <mergeCell ref="N2:N3"/>
    <mergeCell ref="B2:E2"/>
    <mergeCell ref="F2:I2"/>
    <mergeCell ref="J2:M2"/>
    <mergeCell ref="A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2018-02-26T15:56:17Z</cp:lastPrinted>
  <dcterms:created xsi:type="dcterms:W3CDTF">2014-09-15T13:00:12Z</dcterms:created>
  <dcterms:modified xsi:type="dcterms:W3CDTF">2020-08-13T11:16:10Z</dcterms:modified>
</cp:coreProperties>
</file>