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5775" yWindow="6075" windowWidth="28830" windowHeight="2910"/>
  </bookViews>
  <sheets>
    <sheet name="Tabelle1" sheetId="1" r:id="rId1"/>
  </sheets>
  <definedNames>
    <definedName name="_xlnm.Print_Area" localSheetId="0">Tabelle1!$A$1:$AA$40</definedName>
  </definedNames>
  <calcPr calcId="145621"/>
</workbook>
</file>

<file path=xl/calcChain.xml><?xml version="1.0" encoding="utf-8"?>
<calcChain xmlns="http://schemas.openxmlformats.org/spreadsheetml/2006/main">
  <c r="R33" i="1" l="1"/>
  <c r="B23" i="1" l="1"/>
  <c r="B28" i="1" l="1"/>
  <c r="B30" i="1" l="1"/>
  <c r="B31" i="1" l="1"/>
  <c r="B25" i="1"/>
  <c r="B21" i="1" l="1"/>
  <c r="B26" i="1" l="1"/>
  <c r="B27" i="1"/>
  <c r="B29" i="1"/>
  <c r="B16" i="1" l="1"/>
  <c r="B24" i="1" l="1"/>
  <c r="E33" i="1" l="1"/>
  <c r="F33" i="1"/>
  <c r="G33" i="1"/>
  <c r="H33" i="1"/>
  <c r="I33" i="1"/>
  <c r="J33" i="1"/>
  <c r="K33" i="1"/>
  <c r="L33" i="1"/>
  <c r="M33" i="1"/>
  <c r="N33" i="1"/>
  <c r="O33" i="1"/>
  <c r="P33" i="1"/>
  <c r="Q33" i="1"/>
  <c r="S33" i="1"/>
  <c r="T33" i="1"/>
  <c r="U33" i="1"/>
  <c r="D33" i="1"/>
  <c r="D34" i="1" s="1"/>
  <c r="P34" i="1" l="1"/>
  <c r="J34" i="1"/>
  <c r="B18" i="1"/>
  <c r="AC16" i="1" l="1"/>
  <c r="B17" i="1"/>
  <c r="AC17" i="1"/>
  <c r="AC18" i="1"/>
  <c r="B19" i="1"/>
  <c r="AC19" i="1"/>
  <c r="B20" i="1"/>
  <c r="AC20" i="1"/>
  <c r="AC21" i="1"/>
  <c r="B22" i="1"/>
  <c r="AC22" i="1"/>
  <c r="AC23" i="1"/>
  <c r="AC24" i="1"/>
  <c r="AC25" i="1"/>
  <c r="AC26" i="1"/>
  <c r="AC27" i="1"/>
  <c r="AC28" i="1"/>
  <c r="AC29" i="1"/>
  <c r="AC30" i="1"/>
  <c r="AC31" i="1"/>
  <c r="AC32" i="1"/>
  <c r="Y33" i="1"/>
  <c r="Z33" i="1"/>
  <c r="AA33" i="1"/>
  <c r="AB33" i="1"/>
  <c r="B33" i="1" l="1"/>
  <c r="AC33" i="1"/>
  <c r="AA34" i="1" l="1"/>
  <c r="Y34" i="1"/>
  <c r="Z34" i="1"/>
  <c r="T35" i="1" l="1"/>
  <c r="N35" i="1"/>
  <c r="I35" i="1"/>
  <c r="M35" i="1"/>
  <c r="F35" i="1"/>
  <c r="S35" i="1"/>
  <c r="R35" i="1"/>
  <c r="O35" i="1"/>
  <c r="P35" i="1"/>
  <c r="Q35" i="1"/>
  <c r="H35" i="1"/>
  <c r="E35" i="1"/>
  <c r="U35" i="1"/>
  <c r="D35" i="1"/>
  <c r="G35" i="1"/>
  <c r="L35" i="1"/>
  <c r="J35" i="1"/>
  <c r="K35" i="1"/>
</calcChain>
</file>

<file path=xl/sharedStrings.xml><?xml version="1.0" encoding="utf-8"?>
<sst xmlns="http://schemas.openxmlformats.org/spreadsheetml/2006/main" count="39" uniqueCount="39">
  <si>
    <t>Bundesministerium für Familie, Senioren, Frauen und Jugend</t>
  </si>
  <si>
    <t>212 - 2627 - 05/000</t>
  </si>
  <si>
    <t>Unterhaltsvorschussgesetz (UVG)</t>
  </si>
  <si>
    <t>Tabelle 1: Übersicht laufende Fälle</t>
  </si>
  <si>
    <t xml:space="preserve">Zahl der Fälle, in denen Unterhaltsleistungen gezahlt wurden, nach Alter der Leistungsberechtigten
</t>
  </si>
  <si>
    <t>Fälle insgesamt</t>
  </si>
  <si>
    <t>Land</t>
  </si>
  <si>
    <t>Betreuender Elternteil ist</t>
  </si>
  <si>
    <t>weibl.</t>
  </si>
  <si>
    <t>männl.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</si>
  <si>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</si>
  <si>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</si>
  <si>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</si>
  <si>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</si>
  <si>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</si>
  <si>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</si>
  <si>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</si>
  <si>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Mecklenburg-Vorp.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</si>
  <si>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</si>
  <si>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</si>
  <si>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</si>
  <si>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</si>
  <si>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</si>
  <si>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</si>
  <si>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</si>
  <si>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</si>
  <si>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Insgesamt</t>
  </si>
  <si>
    <t>Anteile:</t>
  </si>
  <si>
    <t>*tlw.  nicht plausibel</t>
  </si>
  <si>
    <t>UVG Statistik 2018</t>
  </si>
  <si>
    <t>Leistungsberechtigte 2018</t>
  </si>
  <si>
    <t>weiteres*</t>
  </si>
  <si>
    <t>Erläuterungen:</t>
  </si>
  <si>
    <t>Betreuende Elternteile werden für jedes Kind im UVG-Leistungsbezug gesondert erfasst. Die Summe der Elternteile muss der Zahl der Fälle insgesamt entsprechen.</t>
  </si>
  <si>
    <t xml:space="preserve">Kinder, die am Stichtag ihren Geburtstag haben,  gehören jeweils zu der Altersgruppe (z.B. in Altersgruppe 4 haben die Kinder das 4. Lebensjahr bereits vollendet, 
</t>
  </si>
  <si>
    <t>jedoch noch nicht das 5. Lebensjahr), die an diesem Tag beginnt.</t>
  </si>
  <si>
    <r>
      <rPr>
        <sz val="8"/>
        <rFont val="Arial"/>
        <family val="2"/>
      </rPr>
      <t xml:space="preserve">Unter "weiteres" werden Elternteile erfasst, die weder eine weibliche noch eine männliche Geschlechtsidentität haben oder sich nicht zuordnen. </t>
    </r>
    <r>
      <rPr>
        <strike/>
        <sz val="8"/>
        <rFont val="Arial"/>
        <family val="2"/>
      </rPr>
      <t xml:space="preserve">
</t>
    </r>
  </si>
  <si>
    <r>
      <t xml:space="preserve">Leistungsberechtigte 2018 (Stichtag: </t>
    </r>
    <r>
      <rPr>
        <b/>
        <sz val="10"/>
        <rFont val="Arial"/>
        <family val="2"/>
      </rPr>
      <t>30.09.2018)</t>
    </r>
  </si>
  <si>
    <t>Stand:    01.02.19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</si>
</sst>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\ _D_M_-;\-* #,##0\ _D_M_-;_-* &quot;-&quot;??\ _D_M_-;_-@_-"/>
    <numFmt numFmtId="165" formatCode="0.0%"/>
    <numFmt numFmtId="166" formatCode="_-* #,##0.00\ _D_M_-;\-* #,##0.00\ _D_M_-;_-* &quot;-&quot;??\ _D_M_-;_-@_-"/>
    <numFmt numFmtId="167" formatCode="_-* #,##0\ _€_-;\-* #,##0\ _€_-;_-* &quot;-&quot;??\ _€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color indexed="48"/>
      <name val="Arial"/>
      <family val="2"/>
    </font>
    <font>
      <b/>
      <sz val="8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5" tint="0.59999389629810485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4"/>
      <name val="Arial"/>
      <family val="2"/>
    </font>
    <font>
      <sz val="8"/>
      <color theme="4"/>
      <name val="Arial"/>
      <family val="2"/>
    </font>
    <font>
      <sz val="8"/>
      <color theme="0" tint="-0.249977111117893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4"/>
      <name val="Calibri"/>
      <family val="2"/>
      <scheme val="minor"/>
    </font>
    <font>
      <strike/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166" fontId="3" fillId="0" borderId="0" applyFont="0" applyFill="0" applyBorder="0" applyAlignment="0" applyProtection="0"/>
    <xf numFmtId="0" fontId="1" fillId="0" borderId="0"/>
    <xf numFmtId="0" fontId="3" fillId="0" borderId="0"/>
    <xf numFmtId="0" fontId="19" fillId="0" borderId="0"/>
    <xf numFmtId="0" fontId="20" fillId="0" borderId="0"/>
    <xf numFmtId="0" fontId="19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</cellStyleXfs>
  <cellXfs count="140">
    <xf numFmtId="0" fontId="0" fillId="0" borderId="0" xfId="0"/>
    <xf numFmtId="0" fontId="2" fillId="0" borderId="0" xfId="0" applyFont="1"/>
    <xf numFmtId="164" fontId="0" fillId="0" borderId="0" xfId="1" applyNumberFormat="1" applyFont="1"/>
    <xf numFmtId="3" fontId="0" fillId="0" borderId="0" xfId="0" applyNumberFormat="1"/>
    <xf numFmtId="3" fontId="4" fillId="0" borderId="0" xfId="0" applyNumberFormat="1" applyFont="1"/>
    <xf numFmtId="0" fontId="3" fillId="0" borderId="0" xfId="0" applyFont="1"/>
    <xf numFmtId="3" fontId="12" fillId="0" borderId="0" xfId="0" applyNumberFormat="1" applyFont="1"/>
    <xf numFmtId="0" fontId="12" fillId="0" borderId="0" xfId="0" applyFont="1"/>
    <xf numFmtId="3" fontId="11" fillId="0" borderId="0" xfId="0" applyNumberFormat="1" applyFont="1"/>
    <xf numFmtId="3" fontId="18" fillId="0" borderId="0" xfId="0" applyNumberFormat="1" applyFont="1"/>
    <xf numFmtId="3" fontId="14" fillId="0" borderId="0" xfId="0" applyNumberFormat="1" applyFont="1" applyBorder="1"/>
    <xf numFmtId="3" fontId="18" fillId="0" borderId="0" xfId="0" applyNumberFormat="1" applyFont="1" applyBorder="1"/>
    <xf numFmtId="0" fontId="0" fillId="0" borderId="0" xfId="0" applyBorder="1"/>
    <xf numFmtId="0" fontId="0" fillId="0" borderId="0" xfId="0" applyFill="1"/>
    <xf numFmtId="0" fontId="2" fillId="0" borderId="0" xfId="0" applyFont="1" applyFill="1"/>
    <xf numFmtId="165" fontId="12" fillId="0" borderId="0" xfId="2" applyNumberFormat="1" applyFont="1"/>
    <xf numFmtId="10" fontId="12" fillId="0" borderId="0" xfId="0" applyNumberFormat="1" applyFont="1"/>
    <xf numFmtId="0" fontId="0" fillId="0" borderId="0" xfId="0"/>
    <xf numFmtId="0" fontId="21" fillId="0" borderId="0" xfId="0" applyFont="1" applyFill="1" applyBorder="1" applyAlignment="1"/>
    <xf numFmtId="0" fontId="10" fillId="0" borderId="0" xfId="0" applyFont="1" applyFill="1" applyBorder="1"/>
    <xf numFmtId="164" fontId="0" fillId="0" borderId="0" xfId="1" applyNumberFormat="1" applyFont="1" applyFill="1"/>
    <xf numFmtId="3" fontId="0" fillId="0" borderId="0" xfId="0" applyNumberFormat="1" applyFill="1"/>
    <xf numFmtId="3" fontId="4" fillId="0" borderId="0" xfId="0" applyNumberFormat="1" applyFont="1" applyFill="1"/>
    <xf numFmtId="3" fontId="4" fillId="0" borderId="0" xfId="0" applyNumberFormat="1" applyFont="1" applyFill="1" applyAlignment="1"/>
    <xf numFmtId="3" fontId="4" fillId="0" borderId="0" xfId="0" applyNumberFormat="1" applyFont="1" applyFill="1" applyAlignment="1">
      <alignment horizontal="right"/>
    </xf>
    <xf numFmtId="0" fontId="3" fillId="0" borderId="0" xfId="0" applyFont="1" applyFill="1"/>
    <xf numFmtId="3" fontId="5" fillId="0" borderId="0" xfId="0" applyNumberFormat="1" applyFont="1" applyFill="1"/>
    <xf numFmtId="3" fontId="6" fillId="0" borderId="0" xfId="0" applyNumberFormat="1" applyFont="1" applyFill="1"/>
    <xf numFmtId="3" fontId="3" fillId="0" borderId="0" xfId="0" applyNumberFormat="1" applyFont="1" applyFill="1" applyAlignment="1"/>
    <xf numFmtId="3" fontId="3" fillId="0" borderId="0" xfId="0" applyNumberFormat="1" applyFont="1" applyFill="1" applyAlignment="1">
      <alignment horizontal="right"/>
    </xf>
    <xf numFmtId="164" fontId="2" fillId="0" borderId="0" xfId="1" applyNumberFormat="1" applyFont="1" applyFill="1"/>
    <xf numFmtId="3" fontId="7" fillId="0" borderId="0" xfId="0" applyNumberFormat="1" applyFont="1" applyFill="1"/>
    <xf numFmtId="3" fontId="5" fillId="0" borderId="0" xfId="0" applyNumberFormat="1" applyFont="1" applyFill="1" applyAlignment="1"/>
    <xf numFmtId="3" fontId="2" fillId="0" borderId="0" xfId="0" applyNumberFormat="1" applyFont="1" applyFill="1"/>
    <xf numFmtId="3" fontId="3" fillId="0" borderId="0" xfId="0" applyNumberFormat="1" applyFont="1" applyFill="1"/>
    <xf numFmtId="3" fontId="0" fillId="0" borderId="0" xfId="0" applyNumberFormat="1" applyFill="1" applyAlignment="1">
      <alignment horizontal="right"/>
    </xf>
    <xf numFmtId="3" fontId="8" fillId="0" borderId="0" xfId="0" applyNumberFormat="1" applyFont="1" applyFill="1"/>
    <xf numFmtId="0" fontId="2" fillId="0" borderId="2" xfId="0" applyFont="1" applyFill="1" applyBorder="1"/>
    <xf numFmtId="0" fontId="2" fillId="0" borderId="6" xfId="0" applyFont="1" applyFill="1" applyBorder="1"/>
    <xf numFmtId="49" fontId="5" fillId="0" borderId="11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3" fontId="6" fillId="0" borderId="5" xfId="0" applyNumberFormat="1" applyFont="1" applyFill="1" applyBorder="1" applyAlignment="1"/>
    <xf numFmtId="0" fontId="5" fillId="0" borderId="16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3" fillId="0" borderId="6" xfId="0" applyFont="1" applyFill="1" applyBorder="1"/>
    <xf numFmtId="0" fontId="6" fillId="0" borderId="1" xfId="0" applyFont="1" applyFill="1" applyBorder="1" applyAlignment="1">
      <alignment horizontal="center"/>
    </xf>
    <xf numFmtId="0" fontId="10" fillId="0" borderId="8" xfId="0" applyFont="1" applyFill="1" applyBorder="1"/>
    <xf numFmtId="0" fontId="6" fillId="0" borderId="5" xfId="0" applyFont="1" applyFill="1" applyBorder="1" applyAlignment="1"/>
    <xf numFmtId="0" fontId="5" fillId="0" borderId="11" xfId="0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0" fontId="2" fillId="0" borderId="13" xfId="0" applyFont="1" applyFill="1" applyBorder="1"/>
    <xf numFmtId="3" fontId="5" fillId="0" borderId="11" xfId="0" applyNumberFormat="1" applyFont="1" applyFill="1" applyBorder="1"/>
    <xf numFmtId="3" fontId="5" fillId="0" borderId="14" xfId="0" applyNumberFormat="1" applyFont="1" applyFill="1" applyBorder="1"/>
    <xf numFmtId="3" fontId="5" fillId="0" borderId="13" xfId="0" applyNumberFormat="1" applyFont="1" applyFill="1" applyBorder="1"/>
    <xf numFmtId="3" fontId="5" fillId="0" borderId="12" xfId="0" applyNumberFormat="1" applyFont="1" applyFill="1" applyBorder="1"/>
    <xf numFmtId="3" fontId="23" fillId="0" borderId="0" xfId="0" applyNumberFormat="1" applyFont="1" applyFill="1" applyBorder="1"/>
    <xf numFmtId="167" fontId="5" fillId="0" borderId="0" xfId="1" applyNumberFormat="1" applyFont="1" applyFill="1" applyBorder="1"/>
    <xf numFmtId="0" fontId="11" fillId="0" borderId="13" xfId="0" applyFont="1" applyFill="1" applyBorder="1"/>
    <xf numFmtId="3" fontId="5" fillId="0" borderId="10" xfId="0" applyNumberFormat="1" applyFont="1" applyFill="1" applyBorder="1"/>
    <xf numFmtId="167" fontId="5" fillId="0" borderId="0" xfId="1" applyNumberFormat="1" applyFont="1" applyFill="1" applyBorder="1" applyAlignment="1">
      <alignment horizontal="center"/>
    </xf>
    <xf numFmtId="3" fontId="5" fillId="0" borderId="0" xfId="0" applyNumberFormat="1" applyFont="1" applyFill="1" applyBorder="1"/>
    <xf numFmtId="3" fontId="24" fillId="0" borderId="11" xfId="0" applyNumberFormat="1" applyFont="1" applyFill="1" applyBorder="1"/>
    <xf numFmtId="3" fontId="24" fillId="0" borderId="14" xfId="0" applyNumberFormat="1" applyFont="1" applyFill="1" applyBorder="1"/>
    <xf numFmtId="3" fontId="24" fillId="0" borderId="13" xfId="0" applyNumberFormat="1" applyFont="1" applyFill="1" applyBorder="1"/>
    <xf numFmtId="0" fontId="8" fillId="0" borderId="13" xfId="0" applyFont="1" applyFill="1" applyBorder="1"/>
    <xf numFmtId="0" fontId="11" fillId="0" borderId="2" xfId="0" applyFont="1" applyFill="1" applyBorder="1"/>
    <xf numFmtId="3" fontId="5" fillId="0" borderId="1" xfId="0" applyNumberFormat="1" applyFont="1" applyFill="1" applyBorder="1"/>
    <xf numFmtId="3" fontId="5" fillId="0" borderId="4" xfId="0" applyNumberFormat="1" applyFont="1" applyFill="1" applyBorder="1"/>
    <xf numFmtId="3" fontId="5" fillId="0" borderId="2" xfId="0" applyNumberFormat="1" applyFont="1" applyFill="1" applyBorder="1"/>
    <xf numFmtId="0" fontId="8" fillId="0" borderId="16" xfId="0" applyFont="1" applyFill="1" applyBorder="1"/>
    <xf numFmtId="3" fontId="14" fillId="0" borderId="16" xfId="1" applyNumberFormat="1" applyFont="1" applyFill="1" applyBorder="1"/>
    <xf numFmtId="3" fontId="14" fillId="0" borderId="16" xfId="0" applyNumberFormat="1" applyFont="1" applyFill="1" applyBorder="1"/>
    <xf numFmtId="3" fontId="13" fillId="0" borderId="16" xfId="0" applyNumberFormat="1" applyFont="1" applyFill="1" applyBorder="1"/>
    <xf numFmtId="167" fontId="5" fillId="0" borderId="16" xfId="1" applyNumberFormat="1" applyFont="1" applyFill="1" applyBorder="1"/>
    <xf numFmtId="3" fontId="15" fillId="0" borderId="10" xfId="1" applyNumberFormat="1" applyFont="1" applyFill="1" applyBorder="1"/>
    <xf numFmtId="3" fontId="15" fillId="0" borderId="12" xfId="1" applyNumberFormat="1" applyFont="1" applyFill="1" applyBorder="1"/>
    <xf numFmtId="3" fontId="15" fillId="0" borderId="15" xfId="0" applyNumberFormat="1" applyFont="1" applyFill="1" applyBorder="1"/>
    <xf numFmtId="3" fontId="15" fillId="0" borderId="10" xfId="0" applyNumberFormat="1" applyFont="1" applyFill="1" applyBorder="1"/>
    <xf numFmtId="3" fontId="15" fillId="0" borderId="12" xfId="0" applyNumberFormat="1" applyFont="1" applyFill="1" applyBorder="1"/>
    <xf numFmtId="165" fontId="16" fillId="0" borderId="16" xfId="2" applyNumberFormat="1" applyFont="1" applyFill="1" applyBorder="1"/>
    <xf numFmtId="3" fontId="0" fillId="0" borderId="14" xfId="0" applyNumberFormat="1" applyFill="1" applyBorder="1"/>
    <xf numFmtId="165" fontId="0" fillId="0" borderId="11" xfId="2" applyNumberFormat="1" applyFont="1" applyFill="1" applyBorder="1"/>
    <xf numFmtId="0" fontId="3" fillId="0" borderId="11" xfId="0" applyFont="1" applyFill="1" applyBorder="1"/>
    <xf numFmtId="9" fontId="0" fillId="0" borderId="13" xfId="2" applyFont="1" applyFill="1" applyBorder="1"/>
    <xf numFmtId="164" fontId="0" fillId="0" borderId="14" xfId="1" applyNumberFormat="1" applyFont="1" applyFill="1" applyBorder="1"/>
    <xf numFmtId="165" fontId="26" fillId="0" borderId="11" xfId="2" applyNumberFormat="1" applyFont="1" applyFill="1" applyBorder="1"/>
    <xf numFmtId="165" fontId="26" fillId="0" borderId="13" xfId="2" applyNumberFormat="1" applyFont="1" applyFill="1" applyBorder="1"/>
    <xf numFmtId="165" fontId="22" fillId="0" borderId="14" xfId="2" applyNumberFormat="1" applyFont="1" applyFill="1" applyBorder="1"/>
    <xf numFmtId="165" fontId="22" fillId="0" borderId="11" xfId="2" applyNumberFormat="1" applyFont="1" applyFill="1" applyBorder="1"/>
    <xf numFmtId="3" fontId="22" fillId="0" borderId="0" xfId="0" applyNumberFormat="1" applyFont="1" applyFill="1" applyBorder="1"/>
    <xf numFmtId="3" fontId="0" fillId="0" borderId="3" xfId="0" applyNumberFormat="1" applyFill="1" applyBorder="1" applyAlignment="1">
      <alignment horizontal="left"/>
    </xf>
    <xf numFmtId="3" fontId="0" fillId="0" borderId="3" xfId="0" applyNumberFormat="1" applyFill="1" applyBorder="1" applyAlignment="1">
      <alignment horizontal="center"/>
    </xf>
    <xf numFmtId="164" fontId="3" fillId="0" borderId="0" xfId="4" applyNumberFormat="1" applyFont="1" applyFill="1"/>
    <xf numFmtId="0" fontId="5" fillId="0" borderId="0" xfId="0" applyFont="1" applyFill="1"/>
    <xf numFmtId="0" fontId="5" fillId="0" borderId="0" xfId="0" applyFont="1" applyFill="1" applyAlignment="1">
      <alignment horizontal="left" vertical="top" wrapText="1"/>
    </xf>
    <xf numFmtId="0" fontId="27" fillId="0" borderId="0" xfId="0" applyFont="1" applyFill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3" fontId="10" fillId="0" borderId="13" xfId="0" applyNumberFormat="1" applyFont="1" applyFill="1" applyBorder="1" applyAlignment="1">
      <alignment horizontal="center"/>
    </xf>
    <xf numFmtId="3" fontId="10" fillId="0" borderId="16" xfId="0" applyNumberFormat="1" applyFont="1" applyFill="1" applyBorder="1" applyAlignment="1">
      <alignment horizontal="center"/>
    </xf>
    <xf numFmtId="3" fontId="25" fillId="0" borderId="13" xfId="0" applyNumberFormat="1" applyFont="1" applyFill="1" applyBorder="1" applyAlignment="1">
      <alignment horizontal="center"/>
    </xf>
    <xf numFmtId="3" fontId="25" fillId="0" borderId="16" xfId="0" applyNumberFormat="1" applyFont="1" applyFill="1" applyBorder="1" applyAlignment="1">
      <alignment horizontal="center"/>
    </xf>
    <xf numFmtId="3" fontId="2" fillId="0" borderId="13" xfId="0" applyNumberFormat="1" applyFont="1" applyFill="1" applyBorder="1" applyAlignment="1">
      <alignment horizontal="center"/>
    </xf>
    <xf numFmtId="3" fontId="2" fillId="0" borderId="16" xfId="0" applyNumberFormat="1" applyFont="1" applyFill="1" applyBorder="1" applyAlignment="1">
      <alignment horizontal="center"/>
    </xf>
    <xf numFmtId="3" fontId="2" fillId="0" borderId="14" xfId="0" applyNumberFormat="1" applyFont="1" applyFill="1" applyBorder="1" applyAlignment="1">
      <alignment horizontal="center"/>
    </xf>
    <xf numFmtId="3" fontId="15" fillId="0" borderId="6" xfId="1" applyNumberFormat="1" applyFont="1" applyFill="1" applyBorder="1" applyAlignment="1">
      <alignment horizontal="center" vertical="center"/>
    </xf>
    <xf numFmtId="3" fontId="15" fillId="0" borderId="7" xfId="1" applyNumberFormat="1" applyFont="1" applyFill="1" applyBorder="1" applyAlignment="1">
      <alignment horizontal="center" vertical="center"/>
    </xf>
    <xf numFmtId="3" fontId="15" fillId="0" borderId="8" xfId="1" applyNumberFormat="1" applyFont="1" applyFill="1" applyBorder="1" applyAlignment="1">
      <alignment horizontal="center" vertical="center"/>
    </xf>
    <xf numFmtId="3" fontId="15" fillId="0" borderId="10" xfId="1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/>
    </xf>
    <xf numFmtId="49" fontId="5" fillId="0" borderId="12" xfId="0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left" wrapText="1"/>
    </xf>
    <xf numFmtId="164" fontId="3" fillId="0" borderId="3" xfId="1" applyNumberFormat="1" applyFont="1" applyFill="1" applyBorder="1" applyAlignment="1">
      <alignment horizontal="left" wrapText="1"/>
    </xf>
    <xf numFmtId="164" fontId="3" fillId="0" borderId="4" xfId="1" applyNumberFormat="1" applyFont="1" applyFill="1" applyBorder="1" applyAlignment="1">
      <alignment horizontal="left" wrapText="1"/>
    </xf>
    <xf numFmtId="164" fontId="3" fillId="0" borderId="6" xfId="1" applyNumberFormat="1" applyFont="1" applyFill="1" applyBorder="1" applyAlignment="1">
      <alignment horizontal="left" wrapText="1"/>
    </xf>
    <xf numFmtId="164" fontId="3" fillId="0" borderId="0" xfId="1" applyNumberFormat="1" applyFont="1" applyFill="1" applyBorder="1" applyAlignment="1">
      <alignment horizontal="left" wrapText="1"/>
    </xf>
    <xf numFmtId="164" fontId="3" fillId="0" borderId="7" xfId="1" applyNumberFormat="1" applyFont="1" applyFill="1" applyBorder="1" applyAlignment="1">
      <alignment horizontal="left" wrapText="1"/>
    </xf>
    <xf numFmtId="164" fontId="3" fillId="0" borderId="8" xfId="1" applyNumberFormat="1" applyFont="1" applyFill="1" applyBorder="1" applyAlignment="1">
      <alignment horizontal="left" wrapText="1"/>
    </xf>
    <xf numFmtId="164" fontId="3" fillId="0" borderId="9" xfId="1" applyNumberFormat="1" applyFont="1" applyFill="1" applyBorder="1" applyAlignment="1">
      <alignment horizontal="left" wrapText="1"/>
    </xf>
    <xf numFmtId="164" fontId="3" fillId="0" borderId="10" xfId="1" applyNumberFormat="1" applyFont="1" applyFill="1" applyBorder="1" applyAlignment="1">
      <alignment horizontal="left" wrapText="1"/>
    </xf>
    <xf numFmtId="49" fontId="5" fillId="0" borderId="7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3" fontId="10" fillId="0" borderId="2" xfId="0" applyNumberFormat="1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/>
    </xf>
    <xf numFmtId="164" fontId="5" fillId="0" borderId="2" xfId="1" applyNumberFormat="1" applyFont="1" applyFill="1" applyBorder="1" applyAlignment="1">
      <alignment horizontal="center" vertical="center" wrapText="1"/>
    </xf>
    <xf numFmtId="164" fontId="5" fillId="0" borderId="3" xfId="1" applyNumberFormat="1" applyFont="1" applyFill="1" applyBorder="1" applyAlignment="1">
      <alignment horizontal="center" vertical="center" wrapText="1"/>
    </xf>
    <xf numFmtId="164" fontId="5" fillId="0" borderId="6" xfId="1" applyNumberFormat="1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center" vertical="center" wrapText="1"/>
    </xf>
    <xf numFmtId="164" fontId="5" fillId="0" borderId="8" xfId="1" applyNumberFormat="1" applyFont="1" applyFill="1" applyBorder="1" applyAlignment="1">
      <alignment horizontal="center" vertical="center" wrapText="1"/>
    </xf>
    <xf numFmtId="164" fontId="5" fillId="0" borderId="9" xfId="1" applyNumberFormat="1" applyFont="1" applyFill="1" applyBorder="1" applyAlignment="1">
      <alignment horizontal="center" vertical="center" wrapText="1"/>
    </xf>
  </cellXfs>
  <cellStyles count="16">
    <cellStyle name="Komma" xfId="1" builtinId="3"/>
    <cellStyle name="Komma 2" xfId="4"/>
    <cellStyle name="Komma 2 2" xfId="10"/>
    <cellStyle name="Normal" xfId="12"/>
    <cellStyle name="Prozent" xfId="2" builtinId="5"/>
    <cellStyle name="Standard" xfId="0" builtinId="0"/>
    <cellStyle name="Standard 2" xfId="5"/>
    <cellStyle name="Standard 2 2" xfId="9"/>
    <cellStyle name="Standard 2 2 2" xfId="14"/>
    <cellStyle name="Standard 3" xfId="3"/>
    <cellStyle name="Standard 3 2" xfId="11"/>
    <cellStyle name="Standard 4" xfId="6"/>
    <cellStyle name="Standard 5" xfId="7"/>
    <cellStyle name="Standard 5 2" xfId="13"/>
    <cellStyle name="Standard 6" xfId="8"/>
    <cellStyle name="Standard 7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40"/>
  <sheetViews>
    <sheetView tabSelected="1" topLeftCell="A2" zoomScale="110" zoomScaleNormal="110" workbookViewId="0">
      <selection activeCell="J12" sqref="J12:J15"/>
    </sheetView>
  </sheetViews>
  <sheetFormatPr baseColWidth="10" defaultColWidth="10.42578125" defaultRowHeight="15" x14ac:dyDescent="0.25"/>
  <cols>
    <col min="1" max="1" width="20" style="1" customWidth="1"/>
    <col min="2" max="3" width="6.7109375" style="2" customWidth="1"/>
    <col min="4" max="4" width="5.7109375" style="1" customWidth="1"/>
    <col min="5" max="5" width="5.7109375" customWidth="1"/>
    <col min="6" max="14" width="5.7109375" style="3" customWidth="1"/>
    <col min="15" max="15" width="6" style="3" customWidth="1"/>
    <col min="16" max="21" width="5.7109375" style="3" customWidth="1"/>
    <col min="22" max="22" width="5.7109375" style="3" hidden="1" customWidth="1"/>
    <col min="23" max="23" width="10.5703125" style="3" hidden="1" customWidth="1"/>
    <col min="24" max="24" width="1.5703125" style="3" customWidth="1"/>
    <col min="25" max="25" width="7.140625" style="3" customWidth="1"/>
    <col min="26" max="26" width="6.42578125" style="3" customWidth="1"/>
    <col min="27" max="27" width="7" style="3" customWidth="1"/>
    <col min="28" max="28" width="5.42578125" style="3" hidden="1" customWidth="1"/>
    <col min="29" max="29" width="8.42578125" hidden="1" customWidth="1"/>
    <col min="30" max="31" width="2.5703125" customWidth="1"/>
    <col min="32" max="32" width="20" customWidth="1"/>
    <col min="33" max="33" width="10.7109375" customWidth="1"/>
    <col min="34" max="35" width="10.42578125" customWidth="1"/>
    <col min="36" max="36" width="11.28515625" customWidth="1"/>
    <col min="37" max="41" width="10.42578125" customWidth="1"/>
    <col min="42" max="42" width="10.42578125" style="17" customWidth="1"/>
    <col min="43" max="43" width="21" customWidth="1"/>
    <col min="44" max="46" width="12.140625" bestFit="1" customWidth="1"/>
    <col min="47" max="47" width="12.140625" style="17" customWidth="1"/>
    <col min="48" max="52" width="12.140625" bestFit="1" customWidth="1"/>
    <col min="266" max="266" width="20" customWidth="1"/>
    <col min="267" max="267" width="8.5703125" customWidth="1"/>
    <col min="268" max="285" width="5" customWidth="1"/>
    <col min="286" max="286" width="1.5703125" customWidth="1"/>
    <col min="287" max="289" width="5.28515625" customWidth="1"/>
    <col min="290" max="290" width="0" hidden="1" customWidth="1"/>
    <col min="291" max="291" width="6.28515625" customWidth="1"/>
    <col min="522" max="522" width="20" customWidth="1"/>
    <col min="523" max="523" width="8.5703125" customWidth="1"/>
    <col min="524" max="541" width="5" customWidth="1"/>
    <col min="542" max="542" width="1.5703125" customWidth="1"/>
    <col min="543" max="545" width="5.28515625" customWidth="1"/>
    <col min="546" max="546" width="0" hidden="1" customWidth="1"/>
    <col min="547" max="547" width="6.28515625" customWidth="1"/>
    <col min="778" max="778" width="20" customWidth="1"/>
    <col min="779" max="779" width="8.5703125" customWidth="1"/>
    <col min="780" max="797" width="5" customWidth="1"/>
    <col min="798" max="798" width="1.5703125" customWidth="1"/>
    <col min="799" max="801" width="5.28515625" customWidth="1"/>
    <col min="802" max="802" width="0" hidden="1" customWidth="1"/>
    <col min="803" max="803" width="6.28515625" customWidth="1"/>
    <col min="1034" max="1034" width="20" customWidth="1"/>
    <col min="1035" max="1035" width="8.5703125" customWidth="1"/>
    <col min="1036" max="1053" width="5" customWidth="1"/>
    <col min="1054" max="1054" width="1.5703125" customWidth="1"/>
    <col min="1055" max="1057" width="5.28515625" customWidth="1"/>
    <col min="1058" max="1058" width="0" hidden="1" customWidth="1"/>
    <col min="1059" max="1059" width="6.28515625" customWidth="1"/>
    <col min="1290" max="1290" width="20" customWidth="1"/>
    <col min="1291" max="1291" width="8.5703125" customWidth="1"/>
    <col min="1292" max="1309" width="5" customWidth="1"/>
    <col min="1310" max="1310" width="1.5703125" customWidth="1"/>
    <col min="1311" max="1313" width="5.28515625" customWidth="1"/>
    <col min="1314" max="1314" width="0" hidden="1" customWidth="1"/>
    <col min="1315" max="1315" width="6.28515625" customWidth="1"/>
    <col min="1546" max="1546" width="20" customWidth="1"/>
    <col min="1547" max="1547" width="8.5703125" customWidth="1"/>
    <col min="1548" max="1565" width="5" customWidth="1"/>
    <col min="1566" max="1566" width="1.5703125" customWidth="1"/>
    <col min="1567" max="1569" width="5.28515625" customWidth="1"/>
    <col min="1570" max="1570" width="0" hidden="1" customWidth="1"/>
    <col min="1571" max="1571" width="6.28515625" customWidth="1"/>
    <col min="1802" max="1802" width="20" customWidth="1"/>
    <col min="1803" max="1803" width="8.5703125" customWidth="1"/>
    <col min="1804" max="1821" width="5" customWidth="1"/>
    <col min="1822" max="1822" width="1.5703125" customWidth="1"/>
    <col min="1823" max="1825" width="5.28515625" customWidth="1"/>
    <col min="1826" max="1826" width="0" hidden="1" customWidth="1"/>
    <col min="1827" max="1827" width="6.28515625" customWidth="1"/>
    <col min="2058" max="2058" width="20" customWidth="1"/>
    <col min="2059" max="2059" width="8.5703125" customWidth="1"/>
    <col min="2060" max="2077" width="5" customWidth="1"/>
    <col min="2078" max="2078" width="1.5703125" customWidth="1"/>
    <col min="2079" max="2081" width="5.28515625" customWidth="1"/>
    <col min="2082" max="2082" width="0" hidden="1" customWidth="1"/>
    <col min="2083" max="2083" width="6.28515625" customWidth="1"/>
    <col min="2314" max="2314" width="20" customWidth="1"/>
    <col min="2315" max="2315" width="8.5703125" customWidth="1"/>
    <col min="2316" max="2333" width="5" customWidth="1"/>
    <col min="2334" max="2334" width="1.5703125" customWidth="1"/>
    <col min="2335" max="2337" width="5.28515625" customWidth="1"/>
    <col min="2338" max="2338" width="0" hidden="1" customWidth="1"/>
    <col min="2339" max="2339" width="6.28515625" customWidth="1"/>
    <col min="2570" max="2570" width="20" customWidth="1"/>
    <col min="2571" max="2571" width="8.5703125" customWidth="1"/>
    <col min="2572" max="2589" width="5" customWidth="1"/>
    <col min="2590" max="2590" width="1.5703125" customWidth="1"/>
    <col min="2591" max="2593" width="5.28515625" customWidth="1"/>
    <col min="2594" max="2594" width="0" hidden="1" customWidth="1"/>
    <col min="2595" max="2595" width="6.28515625" customWidth="1"/>
    <col min="2826" max="2826" width="20" customWidth="1"/>
    <col min="2827" max="2827" width="8.5703125" customWidth="1"/>
    <col min="2828" max="2845" width="5" customWidth="1"/>
    <col min="2846" max="2846" width="1.5703125" customWidth="1"/>
    <col min="2847" max="2849" width="5.28515625" customWidth="1"/>
    <col min="2850" max="2850" width="0" hidden="1" customWidth="1"/>
    <col min="2851" max="2851" width="6.28515625" customWidth="1"/>
    <col min="3082" max="3082" width="20" customWidth="1"/>
    <col min="3083" max="3083" width="8.5703125" customWidth="1"/>
    <col min="3084" max="3101" width="5" customWidth="1"/>
    <col min="3102" max="3102" width="1.5703125" customWidth="1"/>
    <col min="3103" max="3105" width="5.28515625" customWidth="1"/>
    <col min="3106" max="3106" width="0" hidden="1" customWidth="1"/>
    <col min="3107" max="3107" width="6.28515625" customWidth="1"/>
    <col min="3338" max="3338" width="20" customWidth="1"/>
    <col min="3339" max="3339" width="8.5703125" customWidth="1"/>
    <col min="3340" max="3357" width="5" customWidth="1"/>
    <col min="3358" max="3358" width="1.5703125" customWidth="1"/>
    <col min="3359" max="3361" width="5.28515625" customWidth="1"/>
    <col min="3362" max="3362" width="0" hidden="1" customWidth="1"/>
    <col min="3363" max="3363" width="6.28515625" customWidth="1"/>
    <col min="3594" max="3594" width="20" customWidth="1"/>
    <col min="3595" max="3595" width="8.5703125" customWidth="1"/>
    <col min="3596" max="3613" width="5" customWidth="1"/>
    <col min="3614" max="3614" width="1.5703125" customWidth="1"/>
    <col min="3615" max="3617" width="5.28515625" customWidth="1"/>
    <col min="3618" max="3618" width="0" hidden="1" customWidth="1"/>
    <col min="3619" max="3619" width="6.28515625" customWidth="1"/>
    <col min="3850" max="3850" width="20" customWidth="1"/>
    <col min="3851" max="3851" width="8.5703125" customWidth="1"/>
    <col min="3852" max="3869" width="5" customWidth="1"/>
    <col min="3870" max="3870" width="1.5703125" customWidth="1"/>
    <col min="3871" max="3873" width="5.28515625" customWidth="1"/>
    <col min="3874" max="3874" width="0" hidden="1" customWidth="1"/>
    <col min="3875" max="3875" width="6.28515625" customWidth="1"/>
    <col min="4106" max="4106" width="20" customWidth="1"/>
    <col min="4107" max="4107" width="8.5703125" customWidth="1"/>
    <col min="4108" max="4125" width="5" customWidth="1"/>
    <col min="4126" max="4126" width="1.5703125" customWidth="1"/>
    <col min="4127" max="4129" width="5.28515625" customWidth="1"/>
    <col min="4130" max="4130" width="0" hidden="1" customWidth="1"/>
    <col min="4131" max="4131" width="6.28515625" customWidth="1"/>
    <col min="4362" max="4362" width="20" customWidth="1"/>
    <col min="4363" max="4363" width="8.5703125" customWidth="1"/>
    <col min="4364" max="4381" width="5" customWidth="1"/>
    <col min="4382" max="4382" width="1.5703125" customWidth="1"/>
    <col min="4383" max="4385" width="5.28515625" customWidth="1"/>
    <col min="4386" max="4386" width="0" hidden="1" customWidth="1"/>
    <col min="4387" max="4387" width="6.28515625" customWidth="1"/>
    <col min="4618" max="4618" width="20" customWidth="1"/>
    <col min="4619" max="4619" width="8.5703125" customWidth="1"/>
    <col min="4620" max="4637" width="5" customWidth="1"/>
    <col min="4638" max="4638" width="1.5703125" customWidth="1"/>
    <col min="4639" max="4641" width="5.28515625" customWidth="1"/>
    <col min="4642" max="4642" width="0" hidden="1" customWidth="1"/>
    <col min="4643" max="4643" width="6.28515625" customWidth="1"/>
    <col min="4874" max="4874" width="20" customWidth="1"/>
    <col min="4875" max="4875" width="8.5703125" customWidth="1"/>
    <col min="4876" max="4893" width="5" customWidth="1"/>
    <col min="4894" max="4894" width="1.5703125" customWidth="1"/>
    <col min="4895" max="4897" width="5.28515625" customWidth="1"/>
    <col min="4898" max="4898" width="0" hidden="1" customWidth="1"/>
    <col min="4899" max="4899" width="6.28515625" customWidth="1"/>
    <col min="5130" max="5130" width="20" customWidth="1"/>
    <col min="5131" max="5131" width="8.5703125" customWidth="1"/>
    <col min="5132" max="5149" width="5" customWidth="1"/>
    <col min="5150" max="5150" width="1.5703125" customWidth="1"/>
    <col min="5151" max="5153" width="5.28515625" customWidth="1"/>
    <col min="5154" max="5154" width="0" hidden="1" customWidth="1"/>
    <col min="5155" max="5155" width="6.28515625" customWidth="1"/>
    <col min="5386" max="5386" width="20" customWidth="1"/>
    <col min="5387" max="5387" width="8.5703125" customWidth="1"/>
    <col min="5388" max="5405" width="5" customWidth="1"/>
    <col min="5406" max="5406" width="1.5703125" customWidth="1"/>
    <col min="5407" max="5409" width="5.28515625" customWidth="1"/>
    <col min="5410" max="5410" width="0" hidden="1" customWidth="1"/>
    <col min="5411" max="5411" width="6.28515625" customWidth="1"/>
    <col min="5642" max="5642" width="20" customWidth="1"/>
    <col min="5643" max="5643" width="8.5703125" customWidth="1"/>
    <col min="5644" max="5661" width="5" customWidth="1"/>
    <col min="5662" max="5662" width="1.5703125" customWidth="1"/>
    <col min="5663" max="5665" width="5.28515625" customWidth="1"/>
    <col min="5666" max="5666" width="0" hidden="1" customWidth="1"/>
    <col min="5667" max="5667" width="6.28515625" customWidth="1"/>
    <col min="5898" max="5898" width="20" customWidth="1"/>
    <col min="5899" max="5899" width="8.5703125" customWidth="1"/>
    <col min="5900" max="5917" width="5" customWidth="1"/>
    <col min="5918" max="5918" width="1.5703125" customWidth="1"/>
    <col min="5919" max="5921" width="5.28515625" customWidth="1"/>
    <col min="5922" max="5922" width="0" hidden="1" customWidth="1"/>
    <col min="5923" max="5923" width="6.28515625" customWidth="1"/>
    <col min="6154" max="6154" width="20" customWidth="1"/>
    <col min="6155" max="6155" width="8.5703125" customWidth="1"/>
    <col min="6156" max="6173" width="5" customWidth="1"/>
    <col min="6174" max="6174" width="1.5703125" customWidth="1"/>
    <col min="6175" max="6177" width="5.28515625" customWidth="1"/>
    <col min="6178" max="6178" width="0" hidden="1" customWidth="1"/>
    <col min="6179" max="6179" width="6.28515625" customWidth="1"/>
    <col min="6410" max="6410" width="20" customWidth="1"/>
    <col min="6411" max="6411" width="8.5703125" customWidth="1"/>
    <col min="6412" max="6429" width="5" customWidth="1"/>
    <col min="6430" max="6430" width="1.5703125" customWidth="1"/>
    <col min="6431" max="6433" width="5.28515625" customWidth="1"/>
    <col min="6434" max="6434" width="0" hidden="1" customWidth="1"/>
    <col min="6435" max="6435" width="6.28515625" customWidth="1"/>
    <col min="6666" max="6666" width="20" customWidth="1"/>
    <col min="6667" max="6667" width="8.5703125" customWidth="1"/>
    <col min="6668" max="6685" width="5" customWidth="1"/>
    <col min="6686" max="6686" width="1.5703125" customWidth="1"/>
    <col min="6687" max="6689" width="5.28515625" customWidth="1"/>
    <col min="6690" max="6690" width="0" hidden="1" customWidth="1"/>
    <col min="6691" max="6691" width="6.28515625" customWidth="1"/>
    <col min="6922" max="6922" width="20" customWidth="1"/>
    <col min="6923" max="6923" width="8.5703125" customWidth="1"/>
    <col min="6924" max="6941" width="5" customWidth="1"/>
    <col min="6942" max="6942" width="1.5703125" customWidth="1"/>
    <col min="6943" max="6945" width="5.28515625" customWidth="1"/>
    <col min="6946" max="6946" width="0" hidden="1" customWidth="1"/>
    <col min="6947" max="6947" width="6.28515625" customWidth="1"/>
    <col min="7178" max="7178" width="20" customWidth="1"/>
    <col min="7179" max="7179" width="8.5703125" customWidth="1"/>
    <col min="7180" max="7197" width="5" customWidth="1"/>
    <col min="7198" max="7198" width="1.5703125" customWidth="1"/>
    <col min="7199" max="7201" width="5.28515625" customWidth="1"/>
    <col min="7202" max="7202" width="0" hidden="1" customWidth="1"/>
    <col min="7203" max="7203" width="6.28515625" customWidth="1"/>
    <col min="7434" max="7434" width="20" customWidth="1"/>
    <col min="7435" max="7435" width="8.5703125" customWidth="1"/>
    <col min="7436" max="7453" width="5" customWidth="1"/>
    <col min="7454" max="7454" width="1.5703125" customWidth="1"/>
    <col min="7455" max="7457" width="5.28515625" customWidth="1"/>
    <col min="7458" max="7458" width="0" hidden="1" customWidth="1"/>
    <col min="7459" max="7459" width="6.28515625" customWidth="1"/>
    <col min="7690" max="7690" width="20" customWidth="1"/>
    <col min="7691" max="7691" width="8.5703125" customWidth="1"/>
    <col min="7692" max="7709" width="5" customWidth="1"/>
    <col min="7710" max="7710" width="1.5703125" customWidth="1"/>
    <col min="7711" max="7713" width="5.28515625" customWidth="1"/>
    <col min="7714" max="7714" width="0" hidden="1" customWidth="1"/>
    <col min="7715" max="7715" width="6.28515625" customWidth="1"/>
    <col min="7946" max="7946" width="20" customWidth="1"/>
    <col min="7947" max="7947" width="8.5703125" customWidth="1"/>
    <col min="7948" max="7965" width="5" customWidth="1"/>
    <col min="7966" max="7966" width="1.5703125" customWidth="1"/>
    <col min="7967" max="7969" width="5.28515625" customWidth="1"/>
    <col min="7970" max="7970" width="0" hidden="1" customWidth="1"/>
    <col min="7971" max="7971" width="6.28515625" customWidth="1"/>
    <col min="8202" max="8202" width="20" customWidth="1"/>
    <col min="8203" max="8203" width="8.5703125" customWidth="1"/>
    <col min="8204" max="8221" width="5" customWidth="1"/>
    <col min="8222" max="8222" width="1.5703125" customWidth="1"/>
    <col min="8223" max="8225" width="5.28515625" customWidth="1"/>
    <col min="8226" max="8226" width="0" hidden="1" customWidth="1"/>
    <col min="8227" max="8227" width="6.28515625" customWidth="1"/>
    <col min="8458" max="8458" width="20" customWidth="1"/>
    <col min="8459" max="8459" width="8.5703125" customWidth="1"/>
    <col min="8460" max="8477" width="5" customWidth="1"/>
    <col min="8478" max="8478" width="1.5703125" customWidth="1"/>
    <col min="8479" max="8481" width="5.28515625" customWidth="1"/>
    <col min="8482" max="8482" width="0" hidden="1" customWidth="1"/>
    <col min="8483" max="8483" width="6.28515625" customWidth="1"/>
    <col min="8714" max="8714" width="20" customWidth="1"/>
    <col min="8715" max="8715" width="8.5703125" customWidth="1"/>
    <col min="8716" max="8733" width="5" customWidth="1"/>
    <col min="8734" max="8734" width="1.5703125" customWidth="1"/>
    <col min="8735" max="8737" width="5.28515625" customWidth="1"/>
    <col min="8738" max="8738" width="0" hidden="1" customWidth="1"/>
    <col min="8739" max="8739" width="6.28515625" customWidth="1"/>
    <col min="8970" max="8970" width="20" customWidth="1"/>
    <col min="8971" max="8971" width="8.5703125" customWidth="1"/>
    <col min="8972" max="8989" width="5" customWidth="1"/>
    <col min="8990" max="8990" width="1.5703125" customWidth="1"/>
    <col min="8991" max="8993" width="5.28515625" customWidth="1"/>
    <col min="8994" max="8994" width="0" hidden="1" customWidth="1"/>
    <col min="8995" max="8995" width="6.28515625" customWidth="1"/>
    <col min="9226" max="9226" width="20" customWidth="1"/>
    <col min="9227" max="9227" width="8.5703125" customWidth="1"/>
    <col min="9228" max="9245" width="5" customWidth="1"/>
    <col min="9246" max="9246" width="1.5703125" customWidth="1"/>
    <col min="9247" max="9249" width="5.28515625" customWidth="1"/>
    <col min="9250" max="9250" width="0" hidden="1" customWidth="1"/>
    <col min="9251" max="9251" width="6.28515625" customWidth="1"/>
    <col min="9482" max="9482" width="20" customWidth="1"/>
    <col min="9483" max="9483" width="8.5703125" customWidth="1"/>
    <col min="9484" max="9501" width="5" customWidth="1"/>
    <col min="9502" max="9502" width="1.5703125" customWidth="1"/>
    <col min="9503" max="9505" width="5.28515625" customWidth="1"/>
    <col min="9506" max="9506" width="0" hidden="1" customWidth="1"/>
    <col min="9507" max="9507" width="6.28515625" customWidth="1"/>
    <col min="9738" max="9738" width="20" customWidth="1"/>
    <col min="9739" max="9739" width="8.5703125" customWidth="1"/>
    <col min="9740" max="9757" width="5" customWidth="1"/>
    <col min="9758" max="9758" width="1.5703125" customWidth="1"/>
    <col min="9759" max="9761" width="5.28515625" customWidth="1"/>
    <col min="9762" max="9762" width="0" hidden="1" customWidth="1"/>
    <col min="9763" max="9763" width="6.28515625" customWidth="1"/>
    <col min="9994" max="9994" width="20" customWidth="1"/>
    <col min="9995" max="9995" width="8.5703125" customWidth="1"/>
    <col min="9996" max="10013" width="5" customWidth="1"/>
    <col min="10014" max="10014" width="1.5703125" customWidth="1"/>
    <col min="10015" max="10017" width="5.28515625" customWidth="1"/>
    <col min="10018" max="10018" width="0" hidden="1" customWidth="1"/>
    <col min="10019" max="10019" width="6.28515625" customWidth="1"/>
    <col min="10250" max="10250" width="20" customWidth="1"/>
    <col min="10251" max="10251" width="8.5703125" customWidth="1"/>
    <col min="10252" max="10269" width="5" customWidth="1"/>
    <col min="10270" max="10270" width="1.5703125" customWidth="1"/>
    <col min="10271" max="10273" width="5.28515625" customWidth="1"/>
    <col min="10274" max="10274" width="0" hidden="1" customWidth="1"/>
    <col min="10275" max="10275" width="6.28515625" customWidth="1"/>
    <col min="10506" max="10506" width="20" customWidth="1"/>
    <col min="10507" max="10507" width="8.5703125" customWidth="1"/>
    <col min="10508" max="10525" width="5" customWidth="1"/>
    <col min="10526" max="10526" width="1.5703125" customWidth="1"/>
    <col min="10527" max="10529" width="5.28515625" customWidth="1"/>
    <col min="10530" max="10530" width="0" hidden="1" customWidth="1"/>
    <col min="10531" max="10531" width="6.28515625" customWidth="1"/>
    <col min="10762" max="10762" width="20" customWidth="1"/>
    <col min="10763" max="10763" width="8.5703125" customWidth="1"/>
    <col min="10764" max="10781" width="5" customWidth="1"/>
    <col min="10782" max="10782" width="1.5703125" customWidth="1"/>
    <col min="10783" max="10785" width="5.28515625" customWidth="1"/>
    <col min="10786" max="10786" width="0" hidden="1" customWidth="1"/>
    <col min="10787" max="10787" width="6.28515625" customWidth="1"/>
    <col min="11018" max="11018" width="20" customWidth="1"/>
    <col min="11019" max="11019" width="8.5703125" customWidth="1"/>
    <col min="11020" max="11037" width="5" customWidth="1"/>
    <col min="11038" max="11038" width="1.5703125" customWidth="1"/>
    <col min="11039" max="11041" width="5.28515625" customWidth="1"/>
    <col min="11042" max="11042" width="0" hidden="1" customWidth="1"/>
    <col min="11043" max="11043" width="6.28515625" customWidth="1"/>
    <col min="11274" max="11274" width="20" customWidth="1"/>
    <col min="11275" max="11275" width="8.5703125" customWidth="1"/>
    <col min="11276" max="11293" width="5" customWidth="1"/>
    <col min="11294" max="11294" width="1.5703125" customWidth="1"/>
    <col min="11295" max="11297" width="5.28515625" customWidth="1"/>
    <col min="11298" max="11298" width="0" hidden="1" customWidth="1"/>
    <col min="11299" max="11299" width="6.28515625" customWidth="1"/>
    <col min="11530" max="11530" width="20" customWidth="1"/>
    <col min="11531" max="11531" width="8.5703125" customWidth="1"/>
    <col min="11532" max="11549" width="5" customWidth="1"/>
    <col min="11550" max="11550" width="1.5703125" customWidth="1"/>
    <col min="11551" max="11553" width="5.28515625" customWidth="1"/>
    <col min="11554" max="11554" width="0" hidden="1" customWidth="1"/>
    <col min="11555" max="11555" width="6.28515625" customWidth="1"/>
    <col min="11786" max="11786" width="20" customWidth="1"/>
    <col min="11787" max="11787" width="8.5703125" customWidth="1"/>
    <col min="11788" max="11805" width="5" customWidth="1"/>
    <col min="11806" max="11806" width="1.5703125" customWidth="1"/>
    <col min="11807" max="11809" width="5.28515625" customWidth="1"/>
    <col min="11810" max="11810" width="0" hidden="1" customWidth="1"/>
    <col min="11811" max="11811" width="6.28515625" customWidth="1"/>
    <col min="12042" max="12042" width="20" customWidth="1"/>
    <col min="12043" max="12043" width="8.5703125" customWidth="1"/>
    <col min="12044" max="12061" width="5" customWidth="1"/>
    <col min="12062" max="12062" width="1.5703125" customWidth="1"/>
    <col min="12063" max="12065" width="5.28515625" customWidth="1"/>
    <col min="12066" max="12066" width="0" hidden="1" customWidth="1"/>
    <col min="12067" max="12067" width="6.28515625" customWidth="1"/>
    <col min="12298" max="12298" width="20" customWidth="1"/>
    <col min="12299" max="12299" width="8.5703125" customWidth="1"/>
    <col min="12300" max="12317" width="5" customWidth="1"/>
    <col min="12318" max="12318" width="1.5703125" customWidth="1"/>
    <col min="12319" max="12321" width="5.28515625" customWidth="1"/>
    <col min="12322" max="12322" width="0" hidden="1" customWidth="1"/>
    <col min="12323" max="12323" width="6.28515625" customWidth="1"/>
    <col min="12554" max="12554" width="20" customWidth="1"/>
    <col min="12555" max="12555" width="8.5703125" customWidth="1"/>
    <col min="12556" max="12573" width="5" customWidth="1"/>
    <col min="12574" max="12574" width="1.5703125" customWidth="1"/>
    <col min="12575" max="12577" width="5.28515625" customWidth="1"/>
    <col min="12578" max="12578" width="0" hidden="1" customWidth="1"/>
    <col min="12579" max="12579" width="6.28515625" customWidth="1"/>
    <col min="12810" max="12810" width="20" customWidth="1"/>
    <col min="12811" max="12811" width="8.5703125" customWidth="1"/>
    <col min="12812" max="12829" width="5" customWidth="1"/>
    <col min="12830" max="12830" width="1.5703125" customWidth="1"/>
    <col min="12831" max="12833" width="5.28515625" customWidth="1"/>
    <col min="12834" max="12834" width="0" hidden="1" customWidth="1"/>
    <col min="12835" max="12835" width="6.28515625" customWidth="1"/>
    <col min="13066" max="13066" width="20" customWidth="1"/>
    <col min="13067" max="13067" width="8.5703125" customWidth="1"/>
    <col min="13068" max="13085" width="5" customWidth="1"/>
    <col min="13086" max="13086" width="1.5703125" customWidth="1"/>
    <col min="13087" max="13089" width="5.28515625" customWidth="1"/>
    <col min="13090" max="13090" width="0" hidden="1" customWidth="1"/>
    <col min="13091" max="13091" width="6.28515625" customWidth="1"/>
    <col min="13322" max="13322" width="20" customWidth="1"/>
    <col min="13323" max="13323" width="8.5703125" customWidth="1"/>
    <col min="13324" max="13341" width="5" customWidth="1"/>
    <col min="13342" max="13342" width="1.5703125" customWidth="1"/>
    <col min="13343" max="13345" width="5.28515625" customWidth="1"/>
    <col min="13346" max="13346" width="0" hidden="1" customWidth="1"/>
    <col min="13347" max="13347" width="6.28515625" customWidth="1"/>
    <col min="13578" max="13578" width="20" customWidth="1"/>
    <col min="13579" max="13579" width="8.5703125" customWidth="1"/>
    <col min="13580" max="13597" width="5" customWidth="1"/>
    <col min="13598" max="13598" width="1.5703125" customWidth="1"/>
    <col min="13599" max="13601" width="5.28515625" customWidth="1"/>
    <col min="13602" max="13602" width="0" hidden="1" customWidth="1"/>
    <col min="13603" max="13603" width="6.28515625" customWidth="1"/>
    <col min="13834" max="13834" width="20" customWidth="1"/>
    <col min="13835" max="13835" width="8.5703125" customWidth="1"/>
    <col min="13836" max="13853" width="5" customWidth="1"/>
    <col min="13854" max="13854" width="1.5703125" customWidth="1"/>
    <col min="13855" max="13857" width="5.28515625" customWidth="1"/>
    <col min="13858" max="13858" width="0" hidden="1" customWidth="1"/>
    <col min="13859" max="13859" width="6.28515625" customWidth="1"/>
    <col min="14090" max="14090" width="20" customWidth="1"/>
    <col min="14091" max="14091" width="8.5703125" customWidth="1"/>
    <col min="14092" max="14109" width="5" customWidth="1"/>
    <col min="14110" max="14110" width="1.5703125" customWidth="1"/>
    <col min="14111" max="14113" width="5.28515625" customWidth="1"/>
    <col min="14114" max="14114" width="0" hidden="1" customWidth="1"/>
    <col min="14115" max="14115" width="6.28515625" customWidth="1"/>
    <col min="14346" max="14346" width="20" customWidth="1"/>
    <col min="14347" max="14347" width="8.5703125" customWidth="1"/>
    <col min="14348" max="14365" width="5" customWidth="1"/>
    <col min="14366" max="14366" width="1.5703125" customWidth="1"/>
    <col min="14367" max="14369" width="5.28515625" customWidth="1"/>
    <col min="14370" max="14370" width="0" hidden="1" customWidth="1"/>
    <col min="14371" max="14371" width="6.28515625" customWidth="1"/>
    <col min="14602" max="14602" width="20" customWidth="1"/>
    <col min="14603" max="14603" width="8.5703125" customWidth="1"/>
    <col min="14604" max="14621" width="5" customWidth="1"/>
    <col min="14622" max="14622" width="1.5703125" customWidth="1"/>
    <col min="14623" max="14625" width="5.28515625" customWidth="1"/>
    <col min="14626" max="14626" width="0" hidden="1" customWidth="1"/>
    <col min="14627" max="14627" width="6.28515625" customWidth="1"/>
    <col min="14858" max="14858" width="20" customWidth="1"/>
    <col min="14859" max="14859" width="8.5703125" customWidth="1"/>
    <col min="14860" max="14877" width="5" customWidth="1"/>
    <col min="14878" max="14878" width="1.5703125" customWidth="1"/>
    <col min="14879" max="14881" width="5.28515625" customWidth="1"/>
    <col min="14882" max="14882" width="0" hidden="1" customWidth="1"/>
    <col min="14883" max="14883" width="6.28515625" customWidth="1"/>
    <col min="15114" max="15114" width="20" customWidth="1"/>
    <col min="15115" max="15115" width="8.5703125" customWidth="1"/>
    <col min="15116" max="15133" width="5" customWidth="1"/>
    <col min="15134" max="15134" width="1.5703125" customWidth="1"/>
    <col min="15135" max="15137" width="5.28515625" customWidth="1"/>
    <col min="15138" max="15138" width="0" hidden="1" customWidth="1"/>
    <col min="15139" max="15139" width="6.28515625" customWidth="1"/>
    <col min="15370" max="15370" width="20" customWidth="1"/>
    <col min="15371" max="15371" width="8.5703125" customWidth="1"/>
    <col min="15372" max="15389" width="5" customWidth="1"/>
    <col min="15390" max="15390" width="1.5703125" customWidth="1"/>
    <col min="15391" max="15393" width="5.28515625" customWidth="1"/>
    <col min="15394" max="15394" width="0" hidden="1" customWidth="1"/>
    <col min="15395" max="15395" width="6.28515625" customWidth="1"/>
    <col min="15626" max="15626" width="20" customWidth="1"/>
    <col min="15627" max="15627" width="8.5703125" customWidth="1"/>
    <col min="15628" max="15645" width="5" customWidth="1"/>
    <col min="15646" max="15646" width="1.5703125" customWidth="1"/>
    <col min="15647" max="15649" width="5.28515625" customWidth="1"/>
    <col min="15650" max="15650" width="0" hidden="1" customWidth="1"/>
    <col min="15651" max="15651" width="6.28515625" customWidth="1"/>
    <col min="15882" max="15882" width="20" customWidth="1"/>
    <col min="15883" max="15883" width="8.5703125" customWidth="1"/>
    <col min="15884" max="15901" width="5" customWidth="1"/>
    <col min="15902" max="15902" width="1.5703125" customWidth="1"/>
    <col min="15903" max="15905" width="5.28515625" customWidth="1"/>
    <col min="15906" max="15906" width="0" hidden="1" customWidth="1"/>
    <col min="15907" max="15907" width="6.28515625" customWidth="1"/>
    <col min="16138" max="16138" width="20" customWidth="1"/>
    <col min="16139" max="16139" width="8.5703125" customWidth="1"/>
    <col min="16140" max="16157" width="5" customWidth="1"/>
    <col min="16158" max="16158" width="1.5703125" customWidth="1"/>
    <col min="16159" max="16161" width="5.28515625" customWidth="1"/>
    <col min="16162" max="16162" width="0" hidden="1" customWidth="1"/>
    <col min="16163" max="16163" width="6.28515625" customWidth="1"/>
  </cols>
  <sheetData>
    <row r="1" spans="1:60" hidden="1" x14ac:dyDescent="0.25">
      <c r="A1" s="14"/>
      <c r="B1" s="20"/>
      <c r="C1" s="20"/>
      <c r="D1" s="14"/>
      <c r="E1" s="13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60" ht="15.75" x14ac:dyDescent="0.25">
      <c r="A2" s="14" t="s">
        <v>0</v>
      </c>
      <c r="B2" s="20"/>
      <c r="C2" s="20"/>
      <c r="D2" s="14"/>
      <c r="E2" s="13"/>
      <c r="F2" s="21"/>
      <c r="G2" s="21"/>
      <c r="H2" s="21"/>
      <c r="I2" s="21"/>
      <c r="J2" s="21"/>
      <c r="K2" s="21"/>
      <c r="L2" s="21"/>
      <c r="M2" s="21"/>
      <c r="N2" s="21"/>
      <c r="O2" s="22"/>
      <c r="P2" s="21"/>
      <c r="Q2" s="22"/>
      <c r="R2" s="22"/>
      <c r="S2" s="22"/>
      <c r="T2" s="21"/>
      <c r="U2" s="21"/>
      <c r="V2" s="23"/>
      <c r="W2" s="23"/>
      <c r="X2" s="22"/>
      <c r="Y2" s="21"/>
      <c r="Z2" s="22"/>
      <c r="AA2" s="24" t="s">
        <v>29</v>
      </c>
      <c r="AB2" s="4"/>
    </row>
    <row r="3" spans="1:60" x14ac:dyDescent="0.25">
      <c r="A3" s="14" t="s">
        <v>1</v>
      </c>
      <c r="B3" s="20"/>
      <c r="C3" s="20"/>
      <c r="D3" s="25"/>
      <c r="E3" s="13"/>
      <c r="F3" s="21"/>
      <c r="G3" s="21"/>
      <c r="H3" s="21"/>
      <c r="I3" s="21"/>
      <c r="J3" s="21"/>
      <c r="K3" s="21"/>
      <c r="L3" s="21"/>
      <c r="M3" s="21"/>
      <c r="N3" s="26"/>
      <c r="O3" s="21"/>
      <c r="P3" s="21"/>
      <c r="Q3" s="21"/>
      <c r="R3" s="27"/>
      <c r="S3" s="27"/>
      <c r="T3" s="27"/>
      <c r="U3" s="21"/>
      <c r="V3" s="28"/>
      <c r="W3" s="28"/>
      <c r="X3" s="27"/>
      <c r="Y3" s="21"/>
      <c r="Z3" s="13"/>
      <c r="AA3" s="29" t="s">
        <v>30</v>
      </c>
      <c r="AB3"/>
    </row>
    <row r="4" spans="1:60" ht="18" x14ac:dyDescent="0.25">
      <c r="A4" s="14"/>
      <c r="B4" s="30"/>
      <c r="C4" s="30"/>
      <c r="D4" s="14"/>
      <c r="E4" s="13"/>
      <c r="F4" s="21"/>
      <c r="G4" s="31" t="s">
        <v>2</v>
      </c>
      <c r="H4" s="21"/>
      <c r="I4" s="21"/>
      <c r="J4" s="21"/>
      <c r="K4" s="21"/>
      <c r="L4" s="21"/>
      <c r="M4" s="21"/>
      <c r="N4" s="21"/>
      <c r="O4" s="21"/>
      <c r="P4" s="32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</row>
    <row r="5" spans="1:60" x14ac:dyDescent="0.25">
      <c r="A5" s="14"/>
      <c r="B5" s="20"/>
      <c r="C5" s="20"/>
      <c r="D5" s="14"/>
      <c r="E5" s="13"/>
      <c r="F5" s="33"/>
      <c r="G5" s="34" t="s">
        <v>37</v>
      </c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35" t="s">
        <v>38</v>
      </c>
    </row>
    <row r="6" spans="1:60" x14ac:dyDescent="0.25">
      <c r="A6" s="14"/>
      <c r="B6" s="20"/>
      <c r="C6" s="20"/>
      <c r="D6" s="14"/>
      <c r="E6" s="13"/>
      <c r="F6" s="33"/>
      <c r="G6" s="36" t="s">
        <v>3</v>
      </c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</row>
    <row r="7" spans="1:60" x14ac:dyDescent="0.25">
      <c r="A7" s="14"/>
      <c r="B7" s="20"/>
      <c r="C7" s="20"/>
      <c r="D7" s="14"/>
      <c r="E7" s="13"/>
      <c r="F7" s="33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</row>
    <row r="8" spans="1:60" ht="15" customHeight="1" x14ac:dyDescent="0.25">
      <c r="A8" s="37"/>
      <c r="B8" s="119" t="s">
        <v>4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1"/>
    </row>
    <row r="9" spans="1:60" x14ac:dyDescent="0.25">
      <c r="A9" s="38"/>
      <c r="B9" s="122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4"/>
    </row>
    <row r="10" spans="1:60" x14ac:dyDescent="0.25">
      <c r="A10" s="38"/>
      <c r="B10" s="122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4"/>
    </row>
    <row r="11" spans="1:60" ht="15" customHeight="1" x14ac:dyDescent="0.25">
      <c r="A11" s="38"/>
      <c r="B11" s="125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7"/>
    </row>
    <row r="12" spans="1:60" ht="15" hidden="1" customHeight="1" x14ac:dyDescent="0.25">
      <c r="A12" s="38"/>
      <c r="B12" s="134" t="s">
        <v>5</v>
      </c>
      <c r="C12" s="135"/>
      <c r="D12" s="116">
        <v>0</v>
      </c>
      <c r="E12" s="116">
        <v>1</v>
      </c>
      <c r="F12" s="116">
        <v>2</v>
      </c>
      <c r="G12" s="116">
        <v>3</v>
      </c>
      <c r="H12" s="116">
        <v>4</v>
      </c>
      <c r="I12" s="116">
        <v>5</v>
      </c>
      <c r="J12" s="128">
        <v>6</v>
      </c>
      <c r="K12" s="117">
        <v>7</v>
      </c>
      <c r="L12" s="117">
        <v>8</v>
      </c>
      <c r="M12" s="117">
        <v>9</v>
      </c>
      <c r="N12" s="117">
        <v>10</v>
      </c>
      <c r="O12" s="129">
        <v>11</v>
      </c>
      <c r="P12" s="116">
        <v>12</v>
      </c>
      <c r="Q12" s="116">
        <v>13</v>
      </c>
      <c r="R12" s="116">
        <v>14</v>
      </c>
      <c r="S12" s="116">
        <v>15</v>
      </c>
      <c r="T12" s="116">
        <v>16</v>
      </c>
      <c r="U12" s="39"/>
      <c r="V12" s="40"/>
      <c r="W12" s="40"/>
      <c r="X12" s="41"/>
      <c r="Y12" s="42"/>
      <c r="Z12" s="42"/>
      <c r="AA12" s="43"/>
      <c r="AB12" s="112">
        <v>12</v>
      </c>
    </row>
    <row r="13" spans="1:60" ht="15" hidden="1" customHeight="1" x14ac:dyDescent="0.25">
      <c r="A13" s="38"/>
      <c r="B13" s="136"/>
      <c r="C13" s="137"/>
      <c r="D13" s="117"/>
      <c r="E13" s="117"/>
      <c r="F13" s="117"/>
      <c r="G13" s="117"/>
      <c r="H13" s="117"/>
      <c r="I13" s="117"/>
      <c r="J13" s="128"/>
      <c r="K13" s="117"/>
      <c r="L13" s="117"/>
      <c r="M13" s="117"/>
      <c r="N13" s="117"/>
      <c r="O13" s="129"/>
      <c r="P13" s="117"/>
      <c r="Q13" s="117"/>
      <c r="R13" s="117"/>
      <c r="S13" s="117"/>
      <c r="T13" s="117"/>
      <c r="U13" s="39"/>
      <c r="V13" s="44"/>
      <c r="W13" s="44"/>
      <c r="X13" s="45"/>
      <c r="Y13" s="46"/>
      <c r="Z13" s="46"/>
      <c r="AA13" s="43"/>
      <c r="AB13" s="112"/>
    </row>
    <row r="14" spans="1:60" ht="15" customHeight="1" x14ac:dyDescent="0.25">
      <c r="A14" s="47" t="s">
        <v>6</v>
      </c>
      <c r="B14" s="136"/>
      <c r="C14" s="137"/>
      <c r="D14" s="117"/>
      <c r="E14" s="117"/>
      <c r="F14" s="117"/>
      <c r="G14" s="117"/>
      <c r="H14" s="117"/>
      <c r="I14" s="117"/>
      <c r="J14" s="128"/>
      <c r="K14" s="117"/>
      <c r="L14" s="117"/>
      <c r="M14" s="117"/>
      <c r="N14" s="117"/>
      <c r="O14" s="129"/>
      <c r="P14" s="117"/>
      <c r="Q14" s="117"/>
      <c r="R14" s="117"/>
      <c r="S14" s="117"/>
      <c r="T14" s="117"/>
      <c r="U14" s="116">
        <v>17</v>
      </c>
      <c r="V14" s="130"/>
      <c r="W14" s="130"/>
      <c r="X14" s="48"/>
      <c r="Y14" s="113" t="s">
        <v>7</v>
      </c>
      <c r="Z14" s="114"/>
      <c r="AA14" s="115"/>
      <c r="AB14" s="112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</row>
    <row r="15" spans="1:60" x14ac:dyDescent="0.25">
      <c r="A15" s="49"/>
      <c r="B15" s="138"/>
      <c r="C15" s="139"/>
      <c r="D15" s="117"/>
      <c r="E15" s="117"/>
      <c r="F15" s="117"/>
      <c r="G15" s="117"/>
      <c r="H15" s="117"/>
      <c r="I15" s="117"/>
      <c r="J15" s="128"/>
      <c r="K15" s="117"/>
      <c r="L15" s="117"/>
      <c r="M15" s="117"/>
      <c r="N15" s="117"/>
      <c r="O15" s="129"/>
      <c r="P15" s="117"/>
      <c r="Q15" s="117"/>
      <c r="R15" s="117"/>
      <c r="S15" s="117"/>
      <c r="T15" s="118"/>
      <c r="U15" s="118"/>
      <c r="V15" s="131"/>
      <c r="W15" s="131"/>
      <c r="X15" s="50"/>
      <c r="Y15" s="51" t="s">
        <v>8</v>
      </c>
      <c r="Z15" s="51" t="s">
        <v>9</v>
      </c>
      <c r="AA15" s="52" t="s">
        <v>31</v>
      </c>
      <c r="AB15" s="112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</row>
    <row r="16" spans="1:60" s="7" customFormat="1" ht="12.75" x14ac:dyDescent="0.2">
      <c r="A16" s="53" t="s">
        <v>10</v>
      </c>
      <c r="B16" s="101">
        <f t="shared" ref="B16:B22" si="0">SUM(D16:U16)</f>
        <v>62023</v>
      </c>
      <c r="C16" s="102"/>
      <c r="D16" s="54">
        <v>944</v>
      </c>
      <c r="E16" s="54">
        <v>1922</v>
      </c>
      <c r="F16" s="54">
        <v>2482</v>
      </c>
      <c r="G16" s="54">
        <v>2978</v>
      </c>
      <c r="H16" s="54">
        <v>3228</v>
      </c>
      <c r="I16" s="54">
        <v>3468</v>
      </c>
      <c r="J16" s="55">
        <v>3946</v>
      </c>
      <c r="K16" s="54">
        <v>4195</v>
      </c>
      <c r="L16" s="54">
        <v>4419</v>
      </c>
      <c r="M16" s="54">
        <v>4470</v>
      </c>
      <c r="N16" s="54">
        <v>4853</v>
      </c>
      <c r="O16" s="56">
        <v>4795</v>
      </c>
      <c r="P16" s="54">
        <v>3964</v>
      </c>
      <c r="Q16" s="54">
        <v>3831</v>
      </c>
      <c r="R16" s="54">
        <v>3585</v>
      </c>
      <c r="S16" s="54">
        <v>3450</v>
      </c>
      <c r="T16" s="57">
        <v>2989</v>
      </c>
      <c r="U16" s="57">
        <v>2504</v>
      </c>
      <c r="V16" s="58"/>
      <c r="W16" s="59"/>
      <c r="X16" s="50"/>
      <c r="Y16" s="54">
        <v>57633</v>
      </c>
      <c r="Z16" s="54">
        <v>4348</v>
      </c>
      <c r="AA16" s="54">
        <v>42</v>
      </c>
      <c r="AB16" s="6"/>
      <c r="AC16" s="9">
        <f t="shared" ref="AC16:AC33" si="1">SUM(Y16:AB16)</f>
        <v>62023</v>
      </c>
      <c r="AD16" s="9"/>
      <c r="AE16" s="9"/>
    </row>
    <row r="17" spans="1:67" s="7" customFormat="1" ht="12.75" x14ac:dyDescent="0.2">
      <c r="A17" s="60" t="s">
        <v>11</v>
      </c>
      <c r="B17" s="101">
        <f t="shared" si="0"/>
        <v>76561</v>
      </c>
      <c r="C17" s="102"/>
      <c r="D17" s="57">
        <v>1420</v>
      </c>
      <c r="E17" s="54">
        <v>2506</v>
      </c>
      <c r="F17" s="54">
        <v>3064</v>
      </c>
      <c r="G17" s="54">
        <v>3645</v>
      </c>
      <c r="H17" s="54">
        <v>4064</v>
      </c>
      <c r="I17" s="54">
        <v>4338</v>
      </c>
      <c r="J17" s="61">
        <v>4778</v>
      </c>
      <c r="K17" s="54">
        <v>5005</v>
      </c>
      <c r="L17" s="54">
        <v>5108</v>
      </c>
      <c r="M17" s="54">
        <v>5405</v>
      </c>
      <c r="N17" s="54">
        <v>5758</v>
      </c>
      <c r="O17" s="56">
        <v>5625</v>
      </c>
      <c r="P17" s="57">
        <v>4898</v>
      </c>
      <c r="Q17" s="54">
        <v>4820</v>
      </c>
      <c r="R17" s="54">
        <v>4552</v>
      </c>
      <c r="S17" s="54">
        <v>4317</v>
      </c>
      <c r="T17" s="54">
        <v>3916</v>
      </c>
      <c r="U17" s="54">
        <v>3342</v>
      </c>
      <c r="V17" s="58"/>
      <c r="W17" s="59"/>
      <c r="X17" s="50"/>
      <c r="Y17" s="54">
        <v>69257</v>
      </c>
      <c r="Z17" s="54">
        <v>7302</v>
      </c>
      <c r="AA17" s="54">
        <v>2</v>
      </c>
      <c r="AB17" s="6"/>
      <c r="AC17" s="9">
        <f t="shared" si="1"/>
        <v>76561</v>
      </c>
      <c r="AD17" s="9"/>
      <c r="AE17" s="9"/>
    </row>
    <row r="18" spans="1:67" s="7" customFormat="1" ht="12.75" x14ac:dyDescent="0.2">
      <c r="A18" s="60" t="s">
        <v>12</v>
      </c>
      <c r="B18" s="101">
        <f t="shared" si="0"/>
        <v>41587</v>
      </c>
      <c r="C18" s="102"/>
      <c r="D18" s="54">
        <v>428</v>
      </c>
      <c r="E18" s="54">
        <v>1247</v>
      </c>
      <c r="F18" s="54">
        <v>1786</v>
      </c>
      <c r="G18" s="54">
        <v>2062</v>
      </c>
      <c r="H18" s="54">
        <v>2468</v>
      </c>
      <c r="I18" s="54">
        <v>2808</v>
      </c>
      <c r="J18" s="55">
        <v>3114</v>
      </c>
      <c r="K18" s="54">
        <v>3261</v>
      </c>
      <c r="L18" s="54">
        <v>3351</v>
      </c>
      <c r="M18" s="54">
        <v>3315</v>
      </c>
      <c r="N18" s="54">
        <v>3555</v>
      </c>
      <c r="O18" s="56">
        <v>3354</v>
      </c>
      <c r="P18" s="54">
        <v>2179</v>
      </c>
      <c r="Q18" s="54">
        <v>1974</v>
      </c>
      <c r="R18" s="54">
        <v>1920</v>
      </c>
      <c r="S18" s="54">
        <v>1773</v>
      </c>
      <c r="T18" s="54">
        <v>1609</v>
      </c>
      <c r="U18" s="54">
        <v>1383</v>
      </c>
      <c r="V18" s="58"/>
      <c r="W18" s="62"/>
      <c r="X18" s="50"/>
      <c r="Y18" s="54">
        <v>38769</v>
      </c>
      <c r="Z18" s="54">
        <v>2818</v>
      </c>
      <c r="AA18" s="54">
        <v>0</v>
      </c>
      <c r="AB18" s="6"/>
      <c r="AC18" s="9">
        <f t="shared" si="1"/>
        <v>41587</v>
      </c>
      <c r="AD18" s="9"/>
      <c r="AE18" s="9"/>
    </row>
    <row r="19" spans="1:67" s="7" customFormat="1" ht="12.75" x14ac:dyDescent="0.2">
      <c r="A19" s="60" t="s">
        <v>13</v>
      </c>
      <c r="B19" s="101">
        <f t="shared" si="0"/>
        <v>33753</v>
      </c>
      <c r="C19" s="102"/>
      <c r="D19" s="54">
        <v>521</v>
      </c>
      <c r="E19" s="54">
        <v>952</v>
      </c>
      <c r="F19" s="54">
        <v>1299</v>
      </c>
      <c r="G19" s="54">
        <v>1438</v>
      </c>
      <c r="H19" s="54">
        <v>1761</v>
      </c>
      <c r="I19" s="54">
        <v>1957</v>
      </c>
      <c r="J19" s="55">
        <v>2209</v>
      </c>
      <c r="K19" s="54">
        <v>2414</v>
      </c>
      <c r="L19" s="54">
        <v>2504</v>
      </c>
      <c r="M19" s="54">
        <v>2631</v>
      </c>
      <c r="N19" s="54">
        <v>2616</v>
      </c>
      <c r="O19" s="56">
        <v>2544</v>
      </c>
      <c r="P19" s="54">
        <v>2240</v>
      </c>
      <c r="Q19" s="54">
        <v>2092</v>
      </c>
      <c r="R19" s="54">
        <v>1909</v>
      </c>
      <c r="S19" s="54">
        <v>1767</v>
      </c>
      <c r="T19" s="54">
        <v>1535</v>
      </c>
      <c r="U19" s="54">
        <v>1364</v>
      </c>
      <c r="V19" s="63"/>
      <c r="W19" s="59"/>
      <c r="X19" s="50"/>
      <c r="Y19" s="54">
        <v>31076</v>
      </c>
      <c r="Z19" s="54">
        <v>2666</v>
      </c>
      <c r="AA19" s="54">
        <v>11</v>
      </c>
      <c r="AB19" s="6"/>
      <c r="AC19" s="9">
        <f t="shared" si="1"/>
        <v>33753</v>
      </c>
      <c r="AD19" s="9"/>
      <c r="AE19" s="9"/>
    </row>
    <row r="20" spans="1:67" s="7" customFormat="1" ht="12.75" x14ac:dyDescent="0.2">
      <c r="A20" s="60" t="s">
        <v>14</v>
      </c>
      <c r="B20" s="103">
        <f t="shared" si="0"/>
        <v>11559</v>
      </c>
      <c r="C20" s="104"/>
      <c r="D20" s="64">
        <v>314</v>
      </c>
      <c r="E20" s="64">
        <v>599</v>
      </c>
      <c r="F20" s="64">
        <v>683</v>
      </c>
      <c r="G20" s="64">
        <v>755</v>
      </c>
      <c r="H20" s="64">
        <v>750</v>
      </c>
      <c r="I20" s="64">
        <v>796</v>
      </c>
      <c r="J20" s="65">
        <v>762</v>
      </c>
      <c r="K20" s="64">
        <v>814</v>
      </c>
      <c r="L20" s="64">
        <v>822</v>
      </c>
      <c r="M20" s="64">
        <v>815</v>
      </c>
      <c r="N20" s="64">
        <v>784</v>
      </c>
      <c r="O20" s="66">
        <v>802</v>
      </c>
      <c r="P20" s="64">
        <v>518</v>
      </c>
      <c r="Q20" s="64">
        <v>535</v>
      </c>
      <c r="R20" s="64">
        <v>516</v>
      </c>
      <c r="S20" s="64">
        <v>471</v>
      </c>
      <c r="T20" s="64">
        <v>443</v>
      </c>
      <c r="U20" s="64">
        <v>380</v>
      </c>
      <c r="V20" s="63"/>
      <c r="W20" s="59"/>
      <c r="X20" s="50"/>
      <c r="Y20" s="54">
        <v>10804</v>
      </c>
      <c r="Z20" s="54">
        <v>754</v>
      </c>
      <c r="AA20" s="54">
        <v>1</v>
      </c>
      <c r="AB20" s="6"/>
      <c r="AC20" s="9">
        <f t="shared" si="1"/>
        <v>11559</v>
      </c>
      <c r="AD20" s="9"/>
      <c r="AE20" s="9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</row>
    <row r="21" spans="1:67" s="7" customFormat="1" ht="12.75" x14ac:dyDescent="0.2">
      <c r="A21" s="60" t="s">
        <v>15</v>
      </c>
      <c r="B21" s="101">
        <f t="shared" si="0"/>
        <v>23250</v>
      </c>
      <c r="C21" s="102"/>
      <c r="D21" s="54">
        <v>400</v>
      </c>
      <c r="E21" s="54">
        <v>964</v>
      </c>
      <c r="F21" s="54">
        <v>1248</v>
      </c>
      <c r="G21" s="54">
        <v>1313</v>
      </c>
      <c r="H21" s="54">
        <v>1515</v>
      </c>
      <c r="I21" s="54">
        <v>1582</v>
      </c>
      <c r="J21" s="55">
        <v>1678</v>
      </c>
      <c r="K21" s="54">
        <v>1603</v>
      </c>
      <c r="L21" s="54">
        <v>1631</v>
      </c>
      <c r="M21" s="54">
        <v>1716</v>
      </c>
      <c r="N21" s="54">
        <v>1743</v>
      </c>
      <c r="O21" s="56">
        <v>1728</v>
      </c>
      <c r="P21" s="54">
        <v>1264</v>
      </c>
      <c r="Q21" s="54">
        <v>1142</v>
      </c>
      <c r="R21" s="54">
        <v>1025</v>
      </c>
      <c r="S21" s="54">
        <v>977</v>
      </c>
      <c r="T21" s="54">
        <v>891</v>
      </c>
      <c r="U21" s="54">
        <v>830</v>
      </c>
      <c r="V21" s="58"/>
      <c r="W21" s="59"/>
      <c r="X21" s="50"/>
      <c r="Y21" s="54">
        <v>21819</v>
      </c>
      <c r="Z21" s="54">
        <v>1431</v>
      </c>
      <c r="AA21" s="54">
        <v>0</v>
      </c>
      <c r="AB21" s="6"/>
      <c r="AC21" s="9">
        <f t="shared" si="1"/>
        <v>23250</v>
      </c>
      <c r="AD21" s="9"/>
      <c r="AE21" s="9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</row>
    <row r="22" spans="1:67" s="5" customFormat="1" ht="12.75" x14ac:dyDescent="0.2">
      <c r="A22" s="67" t="s">
        <v>16</v>
      </c>
      <c r="B22" s="101">
        <f t="shared" si="0"/>
        <v>49882</v>
      </c>
      <c r="C22" s="102"/>
      <c r="D22" s="54">
        <v>693</v>
      </c>
      <c r="E22" s="54">
        <v>1628</v>
      </c>
      <c r="F22" s="54">
        <v>2099</v>
      </c>
      <c r="G22" s="54">
        <v>2401</v>
      </c>
      <c r="H22" s="54">
        <v>2737</v>
      </c>
      <c r="I22" s="54">
        <v>3024</v>
      </c>
      <c r="J22" s="55">
        <v>3201</v>
      </c>
      <c r="K22" s="54">
        <v>3615</v>
      </c>
      <c r="L22" s="54">
        <v>3698</v>
      </c>
      <c r="M22" s="54">
        <v>3793</v>
      </c>
      <c r="N22" s="54">
        <v>3913</v>
      </c>
      <c r="O22" s="56">
        <v>3931</v>
      </c>
      <c r="P22" s="54">
        <v>2935</v>
      </c>
      <c r="Q22" s="54">
        <v>2812</v>
      </c>
      <c r="R22" s="54">
        <v>2674</v>
      </c>
      <c r="S22" s="54">
        <v>2425</v>
      </c>
      <c r="T22" s="54">
        <v>2319</v>
      </c>
      <c r="U22" s="54">
        <v>1984</v>
      </c>
      <c r="V22" s="58"/>
      <c r="W22" s="62"/>
      <c r="X22" s="50"/>
      <c r="Y22" s="54">
        <v>46364</v>
      </c>
      <c r="Z22" s="54">
        <v>3517</v>
      </c>
      <c r="AA22" s="54">
        <v>1</v>
      </c>
      <c r="AB22" s="6"/>
      <c r="AC22" s="9">
        <f t="shared" si="1"/>
        <v>49882</v>
      </c>
      <c r="AD22" s="9"/>
      <c r="AE22" s="9"/>
    </row>
    <row r="23" spans="1:67" s="7" customFormat="1" ht="12.75" x14ac:dyDescent="0.2">
      <c r="A23" s="60" t="s">
        <v>17</v>
      </c>
      <c r="B23" s="101">
        <f t="shared" ref="B23" si="2">SUM(D23:U23)</f>
        <v>29770</v>
      </c>
      <c r="C23" s="102"/>
      <c r="D23" s="54">
        <v>558</v>
      </c>
      <c r="E23" s="54">
        <v>981</v>
      </c>
      <c r="F23" s="54">
        <v>1192</v>
      </c>
      <c r="G23" s="54">
        <v>1426</v>
      </c>
      <c r="H23" s="54">
        <v>1560</v>
      </c>
      <c r="I23" s="54">
        <v>1732</v>
      </c>
      <c r="J23" s="55">
        <v>1894</v>
      </c>
      <c r="K23" s="54">
        <v>2157</v>
      </c>
      <c r="L23" s="54">
        <v>2171</v>
      </c>
      <c r="M23" s="54">
        <v>2191</v>
      </c>
      <c r="N23" s="54">
        <v>2073</v>
      </c>
      <c r="O23" s="56">
        <v>2097</v>
      </c>
      <c r="P23" s="54">
        <v>1973</v>
      </c>
      <c r="Q23" s="54">
        <v>1801</v>
      </c>
      <c r="R23" s="54">
        <v>1817</v>
      </c>
      <c r="S23" s="54">
        <v>1566</v>
      </c>
      <c r="T23" s="54">
        <v>1394</v>
      </c>
      <c r="U23" s="54">
        <v>1187</v>
      </c>
      <c r="V23" s="58"/>
      <c r="W23" s="59"/>
      <c r="X23" s="50"/>
      <c r="Y23" s="54">
        <v>27646</v>
      </c>
      <c r="Z23" s="54">
        <v>2094</v>
      </c>
      <c r="AA23" s="54">
        <v>0</v>
      </c>
      <c r="AB23" s="6"/>
      <c r="AC23" s="9">
        <f t="shared" si="1"/>
        <v>29740</v>
      </c>
      <c r="AD23" s="9"/>
      <c r="AE23" s="9"/>
    </row>
    <row r="24" spans="1:67" s="7" customFormat="1" ht="12.75" x14ac:dyDescent="0.2">
      <c r="A24" s="60" t="s">
        <v>18</v>
      </c>
      <c r="B24" s="101">
        <f t="shared" ref="B24:B31" si="3">SUM(D24:U24)</f>
        <v>82257</v>
      </c>
      <c r="C24" s="102"/>
      <c r="D24" s="54">
        <v>1386</v>
      </c>
      <c r="E24" s="54">
        <v>2775</v>
      </c>
      <c r="F24" s="54">
        <v>3532</v>
      </c>
      <c r="G24" s="54">
        <v>4174</v>
      </c>
      <c r="H24" s="54">
        <v>4583</v>
      </c>
      <c r="I24" s="54">
        <v>4891</v>
      </c>
      <c r="J24" s="55">
        <v>5262</v>
      </c>
      <c r="K24" s="54">
        <v>5634</v>
      </c>
      <c r="L24" s="54">
        <v>5789</v>
      </c>
      <c r="M24" s="54">
        <v>5820</v>
      </c>
      <c r="N24" s="54">
        <v>5776</v>
      </c>
      <c r="O24" s="56">
        <v>6025</v>
      </c>
      <c r="P24" s="54">
        <v>5022</v>
      </c>
      <c r="Q24" s="54">
        <v>4787</v>
      </c>
      <c r="R24" s="54">
        <v>4627</v>
      </c>
      <c r="S24" s="54">
        <v>4339</v>
      </c>
      <c r="T24" s="54">
        <v>4202</v>
      </c>
      <c r="U24" s="54">
        <v>3633</v>
      </c>
      <c r="V24" s="58"/>
      <c r="W24" s="59"/>
      <c r="X24" s="50"/>
      <c r="Y24" s="54">
        <v>73784</v>
      </c>
      <c r="Z24" s="54">
        <v>8094</v>
      </c>
      <c r="AA24" s="54">
        <v>188</v>
      </c>
      <c r="AB24" s="6"/>
      <c r="AC24" s="9">
        <f t="shared" si="1"/>
        <v>82066</v>
      </c>
      <c r="AD24" s="9"/>
      <c r="AE24" s="9"/>
    </row>
    <row r="25" spans="1:67" s="5" customFormat="1" ht="12.75" x14ac:dyDescent="0.2">
      <c r="A25" s="60" t="s">
        <v>19</v>
      </c>
      <c r="B25" s="101">
        <f t="shared" si="3"/>
        <v>179237.17365531763</v>
      </c>
      <c r="C25" s="102"/>
      <c r="D25" s="54">
        <v>2801.4145288577706</v>
      </c>
      <c r="E25" s="54">
        <v>6293.5947477373729</v>
      </c>
      <c r="F25" s="54">
        <v>8228.072255703375</v>
      </c>
      <c r="G25" s="54">
        <v>9629.2645066024197</v>
      </c>
      <c r="H25" s="54">
        <v>10548.015183094412</v>
      </c>
      <c r="I25" s="54">
        <v>11437.785288860314</v>
      </c>
      <c r="J25" s="55">
        <v>12109.098806689322</v>
      </c>
      <c r="K25" s="54">
        <v>12906.477677530575</v>
      </c>
      <c r="L25" s="54">
        <v>13188.333724273874</v>
      </c>
      <c r="M25" s="54">
        <v>13367.437935833939</v>
      </c>
      <c r="N25" s="54">
        <v>13955.302814065381</v>
      </c>
      <c r="O25" s="56">
        <v>13516.146496725283</v>
      </c>
      <c r="P25" s="54">
        <v>10002.0863860844</v>
      </c>
      <c r="Q25" s="54">
        <v>9269.3321769971517</v>
      </c>
      <c r="R25" s="54">
        <v>8810.0018793406762</v>
      </c>
      <c r="S25" s="54">
        <v>8368.6804131723402</v>
      </c>
      <c r="T25" s="54">
        <v>7866.3995718494552</v>
      </c>
      <c r="U25" s="54">
        <v>6939.7292618995471</v>
      </c>
      <c r="V25" s="63"/>
      <c r="W25" s="59"/>
      <c r="X25" s="50"/>
      <c r="Y25" s="54">
        <v>163283</v>
      </c>
      <c r="Z25" s="54">
        <v>15411</v>
      </c>
      <c r="AA25" s="54">
        <v>544</v>
      </c>
      <c r="AB25" s="6"/>
      <c r="AC25" s="9">
        <f t="shared" si="1"/>
        <v>179238</v>
      </c>
      <c r="AD25" s="9"/>
      <c r="AE25" s="9"/>
    </row>
    <row r="26" spans="1:67" s="5" customFormat="1" ht="12.75" x14ac:dyDescent="0.2">
      <c r="A26" s="60" t="s">
        <v>20</v>
      </c>
      <c r="B26" s="101">
        <f t="shared" si="3"/>
        <v>34276</v>
      </c>
      <c r="C26" s="102"/>
      <c r="D26" s="54">
        <v>535</v>
      </c>
      <c r="E26" s="54">
        <v>1149</v>
      </c>
      <c r="F26" s="54">
        <v>1425</v>
      </c>
      <c r="G26" s="54">
        <v>1725</v>
      </c>
      <c r="H26" s="54">
        <v>1816</v>
      </c>
      <c r="I26" s="54">
        <v>2102</v>
      </c>
      <c r="J26" s="55">
        <v>2282</v>
      </c>
      <c r="K26" s="54">
        <v>2411</v>
      </c>
      <c r="L26" s="54">
        <v>2381</v>
      </c>
      <c r="M26" s="54">
        <v>2524</v>
      </c>
      <c r="N26" s="54">
        <v>2624</v>
      </c>
      <c r="O26" s="56">
        <v>2509</v>
      </c>
      <c r="P26" s="54">
        <v>2077</v>
      </c>
      <c r="Q26" s="54">
        <v>1984</v>
      </c>
      <c r="R26" s="54">
        <v>1873</v>
      </c>
      <c r="S26" s="54">
        <v>1798</v>
      </c>
      <c r="T26" s="54">
        <v>1595</v>
      </c>
      <c r="U26" s="54">
        <v>1466</v>
      </c>
      <c r="V26" s="58"/>
      <c r="W26" s="59"/>
      <c r="X26" s="50"/>
      <c r="Y26" s="54">
        <v>30958</v>
      </c>
      <c r="Z26" s="54">
        <v>3318</v>
      </c>
      <c r="AA26" s="54">
        <v>0</v>
      </c>
      <c r="AB26" s="6"/>
      <c r="AC26" s="9">
        <f t="shared" si="1"/>
        <v>34276</v>
      </c>
      <c r="AD26" s="9"/>
      <c r="AE26" s="9"/>
    </row>
    <row r="27" spans="1:67" s="7" customFormat="1" ht="12.75" x14ac:dyDescent="0.2">
      <c r="A27" s="60" t="s">
        <v>21</v>
      </c>
      <c r="B27" s="101">
        <f t="shared" si="3"/>
        <v>9618</v>
      </c>
      <c r="C27" s="102"/>
      <c r="D27" s="54">
        <v>194</v>
      </c>
      <c r="E27" s="54">
        <v>348</v>
      </c>
      <c r="F27" s="54">
        <v>447</v>
      </c>
      <c r="G27" s="54">
        <v>504</v>
      </c>
      <c r="H27" s="54">
        <v>574</v>
      </c>
      <c r="I27" s="54">
        <v>614</v>
      </c>
      <c r="J27" s="55">
        <v>661</v>
      </c>
      <c r="K27" s="54">
        <v>684</v>
      </c>
      <c r="L27" s="54">
        <v>710</v>
      </c>
      <c r="M27" s="54">
        <v>712</v>
      </c>
      <c r="N27" s="54">
        <v>705</v>
      </c>
      <c r="O27" s="56">
        <v>717</v>
      </c>
      <c r="P27" s="54">
        <v>520</v>
      </c>
      <c r="Q27" s="54">
        <v>519</v>
      </c>
      <c r="R27" s="54">
        <v>504</v>
      </c>
      <c r="S27" s="54">
        <v>427</v>
      </c>
      <c r="T27" s="54">
        <v>417</v>
      </c>
      <c r="U27" s="54">
        <v>361</v>
      </c>
      <c r="V27" s="58"/>
      <c r="W27" s="59"/>
      <c r="X27" s="50"/>
      <c r="Y27" s="54">
        <v>8768</v>
      </c>
      <c r="Z27" s="54">
        <v>811</v>
      </c>
      <c r="AA27" s="54">
        <v>39</v>
      </c>
      <c r="AB27" s="6"/>
      <c r="AC27" s="9">
        <f t="shared" si="1"/>
        <v>9618</v>
      </c>
      <c r="AD27" s="9"/>
      <c r="AE27" s="9"/>
    </row>
    <row r="28" spans="1:67" s="7" customFormat="1" ht="12.75" x14ac:dyDescent="0.2">
      <c r="A28" s="60" t="s">
        <v>22</v>
      </c>
      <c r="B28" s="101">
        <f t="shared" si="3"/>
        <v>53909</v>
      </c>
      <c r="C28" s="102"/>
      <c r="D28" s="54">
        <v>694</v>
      </c>
      <c r="E28" s="54">
        <v>1412</v>
      </c>
      <c r="F28" s="54">
        <v>1965</v>
      </c>
      <c r="G28" s="54">
        <v>2268</v>
      </c>
      <c r="H28" s="54">
        <v>2649</v>
      </c>
      <c r="I28" s="54">
        <v>3117</v>
      </c>
      <c r="J28" s="55">
        <v>3522</v>
      </c>
      <c r="K28" s="54">
        <v>3812</v>
      </c>
      <c r="L28" s="54">
        <v>3855</v>
      </c>
      <c r="M28" s="54">
        <v>4033</v>
      </c>
      <c r="N28" s="54">
        <v>4047</v>
      </c>
      <c r="O28" s="56">
        <v>4073</v>
      </c>
      <c r="P28" s="54">
        <v>3773</v>
      </c>
      <c r="Q28" s="54">
        <v>3484</v>
      </c>
      <c r="R28" s="54">
        <v>3267</v>
      </c>
      <c r="S28" s="54">
        <v>2993</v>
      </c>
      <c r="T28" s="54">
        <v>2656</v>
      </c>
      <c r="U28" s="54">
        <v>2289</v>
      </c>
      <c r="V28" s="63"/>
      <c r="W28" s="59"/>
      <c r="X28" s="50"/>
      <c r="Y28" s="54">
        <v>49109</v>
      </c>
      <c r="Z28" s="54">
        <v>4800</v>
      </c>
      <c r="AA28" s="54">
        <v>0</v>
      </c>
      <c r="AB28" s="6"/>
      <c r="AC28" s="9">
        <f t="shared" si="1"/>
        <v>53909</v>
      </c>
      <c r="AD28" s="9"/>
      <c r="AE28" s="9"/>
    </row>
    <row r="29" spans="1:67" s="7" customFormat="1" ht="12.75" x14ac:dyDescent="0.2">
      <c r="A29" s="60" t="s">
        <v>23</v>
      </c>
      <c r="B29" s="101">
        <f t="shared" si="3"/>
        <v>34172</v>
      </c>
      <c r="C29" s="102"/>
      <c r="D29" s="54">
        <v>509</v>
      </c>
      <c r="E29" s="54">
        <v>1140</v>
      </c>
      <c r="F29" s="54">
        <v>1348</v>
      </c>
      <c r="G29" s="54">
        <v>1596</v>
      </c>
      <c r="H29" s="54">
        <v>1907</v>
      </c>
      <c r="I29" s="54">
        <v>1965</v>
      </c>
      <c r="J29" s="55">
        <v>2305</v>
      </c>
      <c r="K29" s="54">
        <v>2433</v>
      </c>
      <c r="L29" s="54">
        <v>2513</v>
      </c>
      <c r="M29" s="54">
        <v>2657</v>
      </c>
      <c r="N29" s="54">
        <v>2589</v>
      </c>
      <c r="O29" s="56">
        <v>2463</v>
      </c>
      <c r="P29" s="54">
        <v>2283</v>
      </c>
      <c r="Q29" s="54">
        <v>2109</v>
      </c>
      <c r="R29" s="54">
        <v>1902</v>
      </c>
      <c r="S29" s="54">
        <v>1600</v>
      </c>
      <c r="T29" s="54">
        <v>1585</v>
      </c>
      <c r="U29" s="54">
        <v>1268</v>
      </c>
      <c r="V29" s="63"/>
      <c r="W29" s="59"/>
      <c r="X29" s="50"/>
      <c r="Y29" s="54">
        <v>31272</v>
      </c>
      <c r="Z29" s="54">
        <v>2619</v>
      </c>
      <c r="AA29" s="54">
        <v>281</v>
      </c>
      <c r="AB29" s="6"/>
      <c r="AC29" s="9">
        <f t="shared" si="1"/>
        <v>34172</v>
      </c>
      <c r="AD29" s="9"/>
      <c r="AE29" s="9"/>
    </row>
    <row r="30" spans="1:67" s="7" customFormat="1" ht="12.75" x14ac:dyDescent="0.2">
      <c r="A30" s="60" t="s">
        <v>24</v>
      </c>
      <c r="B30" s="101">
        <f t="shared" si="3"/>
        <v>32182</v>
      </c>
      <c r="C30" s="102"/>
      <c r="D30" s="54">
        <v>533</v>
      </c>
      <c r="E30" s="54">
        <v>1068</v>
      </c>
      <c r="F30" s="54">
        <v>1425</v>
      </c>
      <c r="G30" s="54">
        <v>1584</v>
      </c>
      <c r="H30" s="54">
        <v>1712</v>
      </c>
      <c r="I30" s="54">
        <v>2036</v>
      </c>
      <c r="J30" s="55">
        <v>2143</v>
      </c>
      <c r="K30" s="54">
        <v>2220</v>
      </c>
      <c r="L30" s="54">
        <v>2223</v>
      </c>
      <c r="M30" s="54">
        <v>2313</v>
      </c>
      <c r="N30" s="54">
        <v>2446</v>
      </c>
      <c r="O30" s="56">
        <v>2414</v>
      </c>
      <c r="P30" s="54">
        <v>1961</v>
      </c>
      <c r="Q30" s="54">
        <v>1830</v>
      </c>
      <c r="R30" s="54">
        <v>1773</v>
      </c>
      <c r="S30" s="54">
        <v>1580</v>
      </c>
      <c r="T30" s="54">
        <v>1546</v>
      </c>
      <c r="U30" s="54">
        <v>1375</v>
      </c>
      <c r="V30" s="58"/>
      <c r="W30" s="59"/>
      <c r="X30" s="50"/>
      <c r="Y30" s="54">
        <v>29228</v>
      </c>
      <c r="Z30" s="54">
        <v>2805</v>
      </c>
      <c r="AA30" s="54">
        <v>149</v>
      </c>
      <c r="AB30" s="6"/>
      <c r="AC30" s="9">
        <f t="shared" si="1"/>
        <v>32182</v>
      </c>
      <c r="AD30" s="9"/>
      <c r="AE30" s="9"/>
    </row>
    <row r="31" spans="1:67" s="7" customFormat="1" ht="12.75" x14ac:dyDescent="0.2">
      <c r="A31" s="68" t="s">
        <v>25</v>
      </c>
      <c r="B31" s="132">
        <f t="shared" si="3"/>
        <v>28861</v>
      </c>
      <c r="C31" s="133"/>
      <c r="D31" s="69">
        <v>499</v>
      </c>
      <c r="E31" s="69">
        <v>781</v>
      </c>
      <c r="F31" s="69">
        <v>1101</v>
      </c>
      <c r="G31" s="69">
        <v>1288</v>
      </c>
      <c r="H31" s="69">
        <v>1421</v>
      </c>
      <c r="I31" s="69">
        <v>1542</v>
      </c>
      <c r="J31" s="70">
        <v>1896</v>
      </c>
      <c r="K31" s="69">
        <v>1979</v>
      </c>
      <c r="L31" s="69">
        <v>2033</v>
      </c>
      <c r="M31" s="69">
        <v>2137</v>
      </c>
      <c r="N31" s="69">
        <v>2163</v>
      </c>
      <c r="O31" s="71">
        <v>2144</v>
      </c>
      <c r="P31" s="69">
        <v>1923</v>
      </c>
      <c r="Q31" s="69">
        <v>1915</v>
      </c>
      <c r="R31" s="69">
        <v>1750</v>
      </c>
      <c r="S31" s="69">
        <v>1668</v>
      </c>
      <c r="T31" s="69">
        <v>1436</v>
      </c>
      <c r="U31" s="69">
        <v>1185</v>
      </c>
      <c r="V31" s="58"/>
      <c r="W31" s="59"/>
      <c r="X31" s="50"/>
      <c r="Y31" s="69">
        <v>25657</v>
      </c>
      <c r="Z31" s="69">
        <v>3204</v>
      </c>
      <c r="AA31" s="69">
        <v>0</v>
      </c>
      <c r="AB31" s="6"/>
      <c r="AC31" s="9">
        <f t="shared" si="1"/>
        <v>28861</v>
      </c>
      <c r="AD31" s="9"/>
      <c r="AE31" s="9"/>
    </row>
    <row r="32" spans="1:67" s="12" customFormat="1" ht="9" customHeight="1" x14ac:dyDescent="0.25">
      <c r="A32" s="72"/>
      <c r="B32" s="73"/>
      <c r="C32" s="73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5"/>
      <c r="Q32" s="75"/>
      <c r="R32" s="75"/>
      <c r="S32" s="75"/>
      <c r="T32" s="75"/>
      <c r="U32" s="75"/>
      <c r="V32" s="75"/>
      <c r="W32" s="76"/>
      <c r="X32" s="74"/>
      <c r="Y32" s="74"/>
      <c r="Z32" s="74"/>
      <c r="AA32" s="74"/>
      <c r="AB32" s="10"/>
      <c r="AC32" s="11">
        <f t="shared" si="1"/>
        <v>0</v>
      </c>
      <c r="AD32" s="11"/>
      <c r="AE32" s="11"/>
    </row>
    <row r="33" spans="1:32" s="7" customFormat="1" ht="15.75" customHeight="1" x14ac:dyDescent="0.2">
      <c r="A33" s="99" t="s">
        <v>26</v>
      </c>
      <c r="B33" s="108">
        <f>SUM(B16:C32)</f>
        <v>782897.17365531763</v>
      </c>
      <c r="C33" s="109"/>
      <c r="D33" s="77">
        <f t="shared" ref="D33:U33" si="4">SUM(D16:D31)</f>
        <v>12429.414528857771</v>
      </c>
      <c r="E33" s="78">
        <f t="shared" si="4"/>
        <v>25765.594747737374</v>
      </c>
      <c r="F33" s="78">
        <f t="shared" si="4"/>
        <v>33324.072255703373</v>
      </c>
      <c r="G33" s="78">
        <f t="shared" si="4"/>
        <v>38786.26450660242</v>
      </c>
      <c r="H33" s="78">
        <f t="shared" si="4"/>
        <v>43293.015183094409</v>
      </c>
      <c r="I33" s="78">
        <f t="shared" si="4"/>
        <v>47409.785288860316</v>
      </c>
      <c r="J33" s="78">
        <f t="shared" si="4"/>
        <v>51762.098806689319</v>
      </c>
      <c r="K33" s="78">
        <f t="shared" si="4"/>
        <v>55143.477677530573</v>
      </c>
      <c r="L33" s="78">
        <f t="shared" si="4"/>
        <v>56396.333724273878</v>
      </c>
      <c r="M33" s="78">
        <f t="shared" si="4"/>
        <v>57899.437935833936</v>
      </c>
      <c r="N33" s="78">
        <f t="shared" si="4"/>
        <v>59600.302814065377</v>
      </c>
      <c r="O33" s="78">
        <f t="shared" si="4"/>
        <v>58737.146496725283</v>
      </c>
      <c r="P33" s="78">
        <f t="shared" si="4"/>
        <v>47532.086386084397</v>
      </c>
      <c r="Q33" s="78">
        <f t="shared" si="4"/>
        <v>44904.332176997152</v>
      </c>
      <c r="R33" s="78">
        <f t="shared" si="4"/>
        <v>42504.001879340678</v>
      </c>
      <c r="S33" s="78">
        <f t="shared" si="4"/>
        <v>39519.68041317234</v>
      </c>
      <c r="T33" s="78">
        <f t="shared" si="4"/>
        <v>36399.399571849455</v>
      </c>
      <c r="U33" s="78">
        <f t="shared" si="4"/>
        <v>31490.729261899549</v>
      </c>
      <c r="V33" s="79"/>
      <c r="W33" s="79"/>
      <c r="X33" s="80"/>
      <c r="Y33" s="81">
        <f>SUM(Y16:Y31)</f>
        <v>715427</v>
      </c>
      <c r="Z33" s="81">
        <f>SUM(Z16:Z31)</f>
        <v>65992</v>
      </c>
      <c r="AA33" s="81">
        <f>SUM(AA16:AA31)</f>
        <v>1258</v>
      </c>
      <c r="AB33" s="8">
        <f>SUM(AB16:AB31)</f>
        <v>0</v>
      </c>
      <c r="AC33" s="9">
        <f t="shared" si="1"/>
        <v>782677</v>
      </c>
      <c r="AD33" s="9"/>
      <c r="AE33" s="9"/>
    </row>
    <row r="34" spans="1:32" x14ac:dyDescent="0.25">
      <c r="A34" s="100"/>
      <c r="B34" s="110"/>
      <c r="C34" s="111"/>
      <c r="D34" s="105">
        <f>D33+E33+F33+G33+H33+I33</f>
        <v>201008.14651085564</v>
      </c>
      <c r="E34" s="106"/>
      <c r="F34" s="106"/>
      <c r="G34" s="106"/>
      <c r="H34" s="106"/>
      <c r="I34" s="107"/>
      <c r="J34" s="105">
        <f>J33+K33+L33+M33+N33+O33</f>
        <v>339538.79745511833</v>
      </c>
      <c r="K34" s="106"/>
      <c r="L34" s="106"/>
      <c r="M34" s="106"/>
      <c r="N34" s="106"/>
      <c r="O34" s="107"/>
      <c r="P34" s="105">
        <f>P33+Q33+R33+S33+T33+U33</f>
        <v>242350.22968934354</v>
      </c>
      <c r="Q34" s="106"/>
      <c r="R34" s="106"/>
      <c r="S34" s="106"/>
      <c r="T34" s="106"/>
      <c r="U34" s="107"/>
      <c r="V34" s="82"/>
      <c r="W34" s="82"/>
      <c r="X34" s="83"/>
      <c r="Y34" s="84">
        <f>Y33/$AC$33</f>
        <v>0.9140769436178654</v>
      </c>
      <c r="Z34" s="84">
        <f>Z33/$AC$33</f>
        <v>8.4315752219625714E-2</v>
      </c>
      <c r="AA34" s="84">
        <f>AA33/$AC$33</f>
        <v>1.6073041625089277E-3</v>
      </c>
    </row>
    <row r="35" spans="1:32" x14ac:dyDescent="0.25">
      <c r="A35" s="85" t="s">
        <v>27</v>
      </c>
      <c r="B35" s="86">
        <v>1</v>
      </c>
      <c r="C35" s="87"/>
      <c r="D35" s="88">
        <f t="shared" ref="D35:U35" si="5">D33/$B$33</f>
        <v>1.5876177545545732E-2</v>
      </c>
      <c r="E35" s="88">
        <f t="shared" si="5"/>
        <v>3.2910573207767219E-2</v>
      </c>
      <c r="F35" s="88">
        <f t="shared" si="5"/>
        <v>4.2565069050019076E-2</v>
      </c>
      <c r="G35" s="88">
        <f t="shared" si="5"/>
        <v>4.954196516703567E-2</v>
      </c>
      <c r="H35" s="88">
        <f t="shared" si="5"/>
        <v>5.5298469122018849E-2</v>
      </c>
      <c r="I35" s="89">
        <f t="shared" si="5"/>
        <v>6.0556848184169322E-2</v>
      </c>
      <c r="J35" s="88">
        <f t="shared" si="5"/>
        <v>6.6116088483260213E-2</v>
      </c>
      <c r="K35" s="88">
        <f t="shared" si="5"/>
        <v>7.0435147211054219E-2</v>
      </c>
      <c r="L35" s="88">
        <f t="shared" si="5"/>
        <v>7.2035428945236193E-2</v>
      </c>
      <c r="M35" s="88">
        <f t="shared" si="5"/>
        <v>7.3955354399229248E-2</v>
      </c>
      <c r="N35" s="88">
        <f t="shared" si="5"/>
        <v>7.6127880926934233E-2</v>
      </c>
      <c r="O35" s="88">
        <f t="shared" si="5"/>
        <v>7.5025365365011781E-2</v>
      </c>
      <c r="P35" s="90">
        <f t="shared" si="5"/>
        <v>6.0713064225482977E-2</v>
      </c>
      <c r="Q35" s="91">
        <f t="shared" si="5"/>
        <v>5.7356615514832558E-2</v>
      </c>
      <c r="R35" s="91">
        <f t="shared" si="5"/>
        <v>5.4290656946545203E-2</v>
      </c>
      <c r="S35" s="91">
        <f t="shared" si="5"/>
        <v>5.0478762400758749E-2</v>
      </c>
      <c r="T35" s="91">
        <f t="shared" si="5"/>
        <v>4.6493206000351256E-2</v>
      </c>
      <c r="U35" s="91">
        <f t="shared" si="5"/>
        <v>4.022332730474746E-2</v>
      </c>
      <c r="V35" s="92"/>
      <c r="W35" s="92"/>
      <c r="X35" s="21"/>
      <c r="Y35" s="93" t="s">
        <v>28</v>
      </c>
      <c r="Z35" s="94"/>
      <c r="AA35" s="94"/>
    </row>
    <row r="36" spans="1:32" s="18" customFormat="1" ht="15" customHeight="1" x14ac:dyDescent="0.25">
      <c r="A36" s="19" t="s">
        <v>32</v>
      </c>
      <c r="B36" s="95"/>
      <c r="C36" s="14"/>
      <c r="D36" s="25"/>
      <c r="E36" s="34"/>
      <c r="F36" s="34"/>
      <c r="G36" s="34"/>
      <c r="H36" s="34"/>
      <c r="I36" s="34"/>
      <c r="J36" s="34"/>
      <c r="K36" s="34"/>
      <c r="L36" s="34"/>
      <c r="M36" s="34"/>
      <c r="N36" s="26"/>
      <c r="O36" s="34"/>
      <c r="P36" s="26"/>
      <c r="Q36" s="34"/>
      <c r="R36" s="26"/>
      <c r="S36" s="34"/>
      <c r="T36" s="34"/>
      <c r="U36" s="34"/>
      <c r="V36" s="34"/>
      <c r="W36" s="34"/>
      <c r="X36" s="26"/>
      <c r="Y36" s="21"/>
      <c r="Z36" s="21"/>
      <c r="AA36" s="21"/>
      <c r="AB36" s="3"/>
      <c r="AC36" s="17"/>
      <c r="AD36" s="17"/>
      <c r="AE36" s="17"/>
      <c r="AF36" s="17"/>
    </row>
    <row r="37" spans="1:32" s="18" customFormat="1" ht="15" customHeight="1" x14ac:dyDescent="0.2">
      <c r="A37" s="96" t="s">
        <v>33</v>
      </c>
      <c r="B37" s="95"/>
      <c r="C37" s="25"/>
      <c r="D37" s="25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1:32" s="18" customFormat="1" ht="15" customHeight="1" x14ac:dyDescent="0.2">
      <c r="A38" s="97" t="s">
        <v>34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</row>
    <row r="39" spans="1:32" s="18" customFormat="1" ht="15" customHeight="1" x14ac:dyDescent="0.25">
      <c r="A39" s="97" t="s">
        <v>35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21"/>
      <c r="X39" s="21"/>
    </row>
    <row r="40" spans="1:32" x14ac:dyDescent="0.25">
      <c r="A40" s="98" t="s">
        <v>36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34"/>
      <c r="X40" s="34"/>
      <c r="Y40" s="18"/>
      <c r="Z40" s="18"/>
      <c r="AA40" s="18"/>
      <c r="AB40" s="18"/>
      <c r="AC40" s="18"/>
      <c r="AD40" s="18"/>
      <c r="AE40" s="18"/>
      <c r="AF40" s="18"/>
    </row>
  </sheetData>
  <sortState ref="AQ16:AR31">
    <sortCondition descending="1" ref="AR16:AR31"/>
  </sortState>
  <mergeCells count="47">
    <mergeCell ref="B26:C26"/>
    <mergeCell ref="B31:C31"/>
    <mergeCell ref="B30:C30"/>
    <mergeCell ref="B16:C16"/>
    <mergeCell ref="B12:C15"/>
    <mergeCell ref="B25:C25"/>
    <mergeCell ref="B23:C23"/>
    <mergeCell ref="B22:C22"/>
    <mergeCell ref="B21:C21"/>
    <mergeCell ref="B8:AA11"/>
    <mergeCell ref="D12:D15"/>
    <mergeCell ref="E12:E15"/>
    <mergeCell ref="F12:F15"/>
    <mergeCell ref="G12:G15"/>
    <mergeCell ref="H12:H15"/>
    <mergeCell ref="I12:I15"/>
    <mergeCell ref="J12:J15"/>
    <mergeCell ref="K12:K15"/>
    <mergeCell ref="L12:L15"/>
    <mergeCell ref="M12:M15"/>
    <mergeCell ref="N12:N15"/>
    <mergeCell ref="O12:O15"/>
    <mergeCell ref="P12:P15"/>
    <mergeCell ref="V14:W15"/>
    <mergeCell ref="U14:U15"/>
    <mergeCell ref="AB12:AB15"/>
    <mergeCell ref="Y14:AA14"/>
    <mergeCell ref="Q12:Q15"/>
    <mergeCell ref="R12:R15"/>
    <mergeCell ref="S12:S15"/>
    <mergeCell ref="T12:T15"/>
    <mergeCell ref="A38:X38"/>
    <mergeCell ref="A39:V39"/>
    <mergeCell ref="A40:V40"/>
    <mergeCell ref="A33:A34"/>
    <mergeCell ref="B17:C17"/>
    <mergeCell ref="B18:C18"/>
    <mergeCell ref="B19:C19"/>
    <mergeCell ref="B20:C20"/>
    <mergeCell ref="B24:C24"/>
    <mergeCell ref="J34:O34"/>
    <mergeCell ref="P34:U34"/>
    <mergeCell ref="D34:I34"/>
    <mergeCell ref="B33:C34"/>
    <mergeCell ref="B29:C29"/>
    <mergeCell ref="B28:C28"/>
    <mergeCell ref="B27:C27"/>
  </mergeCells>
  <pageMargins left="0.31496062992125984" right="0.19685039370078741" top="0.78740157480314965" bottom="0.78740157480314965" header="0.31496062992125984" footer="0.31496062992125984"/>
  <pageSetup paperSize="9" scale="89" orientation="landscape" r:id="rId1"/>
  <ignoredErrors>
    <ignoredError sqref="N33:R33 S33:U33 D33:M3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2019-07-04T08:03:36Z</cp:lastPrinted>
  <dcterms:created xsi:type="dcterms:W3CDTF">2017-08-31T09:03:08Z</dcterms:created>
  <dcterms:modified xsi:type="dcterms:W3CDTF">2019-07-04T14:09:42Z</dcterms:modified>
</cp:coreProperties>
</file>