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8275" windowHeight="1077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B33" i="1" l="1"/>
  <c r="AA33" i="1"/>
  <c r="Z33" i="1"/>
  <c r="Y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AC32" i="1"/>
  <c r="AC31" i="1"/>
  <c r="B31" i="1"/>
  <c r="AC30" i="1"/>
  <c r="B30" i="1"/>
  <c r="AC29" i="1"/>
  <c r="B29" i="1"/>
  <c r="AC28" i="1"/>
  <c r="B28" i="1"/>
  <c r="AC27" i="1"/>
  <c r="B27" i="1"/>
  <c r="AC26" i="1"/>
  <c r="B26" i="1"/>
  <c r="AC25" i="1"/>
  <c r="AC24" i="1"/>
  <c r="B24" i="1"/>
  <c r="AC23" i="1"/>
  <c r="B23" i="1"/>
  <c r="AC22" i="1"/>
  <c r="B22" i="1"/>
  <c r="AC21" i="1"/>
  <c r="B21" i="1"/>
  <c r="AC20" i="1"/>
  <c r="B20" i="1"/>
  <c r="AC19" i="1"/>
  <c r="B19" i="1"/>
  <c r="AC18" i="1"/>
  <c r="B18" i="1"/>
  <c r="AC17" i="1"/>
  <c r="B17" i="1"/>
  <c r="AC16" i="1"/>
  <c r="B16" i="1"/>
  <c r="B33" i="1" s="1"/>
  <c r="U35" i="1" l="1"/>
  <c r="S35" i="1"/>
  <c r="Q35" i="1"/>
  <c r="O35" i="1"/>
  <c r="M35" i="1"/>
  <c r="K35" i="1"/>
  <c r="I35" i="1"/>
  <c r="G35" i="1"/>
  <c r="E35" i="1"/>
  <c r="D35" i="1"/>
  <c r="F35" i="1"/>
  <c r="H35" i="1"/>
  <c r="J35" i="1"/>
  <c r="L35" i="1"/>
  <c r="N35" i="1"/>
  <c r="P35" i="1"/>
  <c r="R35" i="1"/>
  <c r="T35" i="1"/>
  <c r="Y34" i="1"/>
  <c r="Z34" i="1"/>
  <c r="AC33" i="1"/>
  <c r="AA34" i="1" s="1"/>
  <c r="J34" i="1"/>
  <c r="D34" i="1"/>
  <c r="P34" i="1"/>
</calcChain>
</file>

<file path=xl/sharedStrings.xml><?xml version="1.0" encoding="utf-8"?>
<sst xmlns="http://schemas.openxmlformats.org/spreadsheetml/2006/main" count="39" uniqueCount="39">
  <si>
    <t>Bundesministerium für Familie, Senioren, Frauen und Jugend</t>
  </si>
  <si>
    <t>UVG Statistik 2017</t>
  </si>
  <si>
    <t>212 - 2627 - 05/000</t>
  </si>
  <si>
    <t>Leistungsberechtigte 2017</t>
  </si>
  <si>
    <t>Unterhaltsvorschussgesetz (UVG)</t>
  </si>
  <si>
    <r>
      <t xml:space="preserve">Leistungsberechtigte 2017 (Stichtag: </t>
    </r>
    <r>
      <rPr>
        <b/>
        <sz val="10"/>
        <rFont val="Arial"/>
        <family val="2"/>
      </rPr>
      <t>31.12.2017)</t>
    </r>
  </si>
  <si>
    <t>Stand: 06.06.2018</t>
  </si>
  <si>
    <t>Tabelle 1: Übersicht laufende Fälle</t>
  </si>
  <si>
    <t xml:space="preserve">Zahl der Fälle, in denen Unterhaltsleistungen gezahlt wurden, nach Alter der Leistungsberechtigten
</t>
  </si>
  <si>
    <t>Fälle insgesamt</t>
  </si>
  <si>
    <t>Land</t>
  </si>
  <si>
    <t>Fälle in der Bearbeitung</t>
  </si>
  <si>
    <t>Betreuender Elternteil ist</t>
  </si>
  <si>
    <t>weibl.</t>
  </si>
  <si>
    <t>männl.</t>
  </si>
  <si>
    <t>offen*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</si>
  <si>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</si>
  <si>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</si>
  <si>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</si>
  <si>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</si>
  <si>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</si>
  <si>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</si>
  <si>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</si>
  <si>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Mecklenburg-Vorp.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</si>
  <si>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</si>
  <si>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</si>
  <si>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</si>
  <si>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</si>
  <si>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</si>
  <si>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</si>
  <si>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</si>
  <si>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</si>
  <si>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Insgesamt</t>
  </si>
  <si>
    <t>Anteile:</t>
  </si>
  <si>
    <t>*tlw.  nicht plausibel</t>
  </si>
  <si>
    <t>Erläuterungen:</t>
  </si>
  <si>
    <t>Betreuende Elternteile werden für jedes Kind im UVG-Leistungsbezug gesondert erfasst. Die Summe der Elternteile muss der Zahl der Fälle insgesamt entsprechen.</t>
  </si>
  <si>
    <t>Kinder, die am Stichtag ihren Geburtstag haben,  gehören jeweils zu der Altersgruppe (z.B. in Altersgruppe 4 haben die Kinder das 4. Lebensjahr bereits vollendet, jedoch noch nicht das 5. Lebensjahr), die an diesem Tag beginnt.</t>
  </si>
  <si>
    <t>Sollte eine geschlechterspezifische Zuordnung des betreuenden Elternteil z.B. im Falle einer Geschlechtsumwandlung nicht möglich sein, ist eine Eintragung in offen möglich.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</si>
</sst>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\ _D_M_-;\-* #,##0\ _D_M_-;_-* &quot;-&quot;??\ _D_M_-;_-@_-"/>
    <numFmt numFmtId="165" formatCode="_-* #,##0\ _€_-;\-* #,##0\ _€_-;_-* &quot;-&quot;??\ _€_-;_-@_-"/>
    <numFmt numFmtId="166" formatCode="0.0%"/>
    <numFmt numFmtId="167" formatCode="_-* #,##0.00\ _D_M_-;\-* #,##0.00\ _D_M_-;_-* &quot;-&quot;??\ _D_M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4"/>
      <name val="Arial"/>
      <family val="2"/>
    </font>
    <font>
      <sz val="9"/>
      <color theme="0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color theme="0" tint="-0.249977111117893"/>
      <name val="Arial"/>
      <family val="2"/>
    </font>
    <font>
      <sz val="10"/>
      <color theme="0"/>
      <name val="Arial"/>
      <family val="2"/>
    </font>
    <font>
      <sz val="10"/>
      <color theme="5" tint="0.59999389629810485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indexed="48"/>
      <name val="Arial"/>
      <family val="2"/>
    </font>
    <font>
      <sz val="8"/>
      <color indexed="8"/>
      <name val="Arial"/>
      <family val="2"/>
    </font>
    <font>
      <b/>
      <sz val="10"/>
      <color theme="0"/>
      <name val="Arial"/>
      <family val="2"/>
    </font>
    <font>
      <b/>
      <sz val="8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4"/>
      <name val="Arial"/>
      <family val="2"/>
    </font>
    <font>
      <sz val="8"/>
      <color theme="4"/>
      <name val="Calibri"/>
      <family val="2"/>
      <scheme val="minor"/>
    </font>
    <font>
      <sz val="8"/>
      <color theme="4"/>
      <name val="Arial"/>
      <family val="2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5" fillId="0" borderId="0" applyFont="0" applyFill="0" applyBorder="0" applyAlignment="0" applyProtection="0"/>
  </cellStyleXfs>
  <cellXfs count="186">
    <xf numFmtId="0" fontId="0" fillId="0" borderId="0" xfId="0"/>
    <xf numFmtId="0" fontId="3" fillId="0" borderId="0" xfId="0" applyFont="1"/>
    <xf numFmtId="164" fontId="0" fillId="0" borderId="0" xfId="1" applyNumberFormat="1" applyFont="1"/>
    <xf numFmtId="3" fontId="0" fillId="0" borderId="0" xfId="0" applyNumberFormat="1"/>
    <xf numFmtId="3" fontId="4" fillId="0" borderId="0" xfId="0" applyNumberFormat="1" applyFont="1"/>
    <xf numFmtId="3" fontId="4" fillId="0" borderId="0" xfId="0" applyNumberFormat="1" applyFont="1" applyAlignment="1"/>
    <xf numFmtId="0" fontId="5" fillId="0" borderId="0" xfId="0" applyFont="1"/>
    <xf numFmtId="3" fontId="6" fillId="0" borderId="0" xfId="0" applyNumberFormat="1" applyFont="1"/>
    <xf numFmtId="3" fontId="7" fillId="0" borderId="0" xfId="0" applyNumberFormat="1" applyFont="1"/>
    <xf numFmtId="3" fontId="5" fillId="0" borderId="0" xfId="0" applyNumberFormat="1" applyFont="1" applyAlignment="1"/>
    <xf numFmtId="164" fontId="3" fillId="0" borderId="0" xfId="1" applyNumberFormat="1" applyFont="1"/>
    <xf numFmtId="3" fontId="8" fillId="0" borderId="0" xfId="0" applyNumberFormat="1" applyFont="1"/>
    <xf numFmtId="3" fontId="6" fillId="0" borderId="0" xfId="0" applyNumberFormat="1" applyFont="1" applyAlignment="1"/>
    <xf numFmtId="0" fontId="3" fillId="0" borderId="0" xfId="0" applyFont="1" applyFill="1"/>
    <xf numFmtId="3" fontId="3" fillId="0" borderId="0" xfId="0" applyNumberFormat="1" applyFont="1"/>
    <xf numFmtId="3" fontId="5" fillId="0" borderId="0" xfId="0" applyNumberFormat="1" applyFont="1"/>
    <xf numFmtId="0" fontId="3" fillId="0" borderId="1" xfId="0" applyFont="1" applyBorder="1"/>
    <xf numFmtId="164" fontId="5" fillId="0" borderId="1" xfId="1" applyNumberFormat="1" applyFont="1" applyBorder="1" applyAlignment="1">
      <alignment horizontal="left" wrapText="1"/>
    </xf>
    <xf numFmtId="164" fontId="5" fillId="0" borderId="2" xfId="1" applyNumberFormat="1" applyFont="1" applyBorder="1" applyAlignment="1">
      <alignment horizontal="left" wrapText="1"/>
    </xf>
    <xf numFmtId="164" fontId="5" fillId="0" borderId="3" xfId="1" applyNumberFormat="1" applyFont="1" applyBorder="1" applyAlignment="1">
      <alignment horizontal="left" wrapText="1"/>
    </xf>
    <xf numFmtId="0" fontId="3" fillId="0" borderId="4" xfId="0" applyFont="1" applyBorder="1"/>
    <xf numFmtId="164" fontId="5" fillId="0" borderId="4" xfId="1" applyNumberFormat="1" applyFont="1" applyBorder="1" applyAlignment="1">
      <alignment horizontal="left" wrapText="1"/>
    </xf>
    <xf numFmtId="164" fontId="5" fillId="0" borderId="0" xfId="1" applyNumberFormat="1" applyFont="1" applyBorder="1" applyAlignment="1">
      <alignment horizontal="left" wrapText="1"/>
    </xf>
    <xf numFmtId="164" fontId="5" fillId="0" borderId="5" xfId="1" applyNumberFormat="1" applyFont="1" applyBorder="1" applyAlignment="1">
      <alignment horizontal="left" wrapText="1"/>
    </xf>
    <xf numFmtId="164" fontId="5" fillId="0" borderId="6" xfId="1" applyNumberFormat="1" applyFont="1" applyBorder="1" applyAlignment="1">
      <alignment horizontal="left" wrapText="1"/>
    </xf>
    <xf numFmtId="164" fontId="5" fillId="0" borderId="7" xfId="1" applyNumberFormat="1" applyFont="1" applyBorder="1" applyAlignment="1">
      <alignment horizontal="left" wrapText="1"/>
    </xf>
    <xf numFmtId="164" fontId="5" fillId="0" borderId="8" xfId="1" applyNumberFormat="1" applyFont="1" applyBorder="1" applyAlignment="1">
      <alignment horizontal="left" wrapText="1"/>
    </xf>
    <xf numFmtId="0" fontId="3" fillId="0" borderId="9" xfId="0" applyFont="1" applyBorder="1"/>
    <xf numFmtId="164" fontId="6" fillId="0" borderId="1" xfId="1" applyNumberFormat="1" applyFont="1" applyBorder="1" applyAlignment="1">
      <alignment horizontal="center" vertical="center" wrapText="1"/>
    </xf>
    <xf numFmtId="164" fontId="6" fillId="0" borderId="3" xfId="1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3" fontId="6" fillId="2" borderId="10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3" fontId="6" fillId="3" borderId="10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3" fontId="6" fillId="4" borderId="10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3" fontId="7" fillId="0" borderId="10" xfId="0" applyNumberFormat="1" applyFont="1" applyBorder="1" applyAlignment="1"/>
    <xf numFmtId="0" fontId="9" fillId="0" borderId="0" xfId="0" applyFont="1" applyBorder="1" applyAlignment="1">
      <alignment horizontal="center"/>
    </xf>
    <xf numFmtId="0" fontId="2" fillId="0" borderId="0" xfId="0" applyFont="1"/>
    <xf numFmtId="164" fontId="6" fillId="0" borderId="4" xfId="1" applyNumberFormat="1" applyFont="1" applyBorder="1" applyAlignment="1">
      <alignment horizontal="center" vertical="center" wrapText="1"/>
    </xf>
    <xf numFmtId="164" fontId="6" fillId="0" borderId="5" xfId="1" applyNumberFormat="1" applyFont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5" fillId="0" borderId="4" xfId="0" applyFont="1" applyBorder="1"/>
    <xf numFmtId="0" fontId="6" fillId="4" borderId="14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wrapText="1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0" fillId="0" borderId="0" xfId="0" applyFill="1"/>
    <xf numFmtId="0" fontId="11" fillId="0" borderId="4" xfId="0" applyFont="1" applyBorder="1"/>
    <xf numFmtId="164" fontId="6" fillId="0" borderId="6" xfId="1" applyNumberFormat="1" applyFont="1" applyBorder="1" applyAlignment="1">
      <alignment horizontal="center" vertical="center" wrapText="1"/>
    </xf>
    <xf numFmtId="164" fontId="6" fillId="0" borderId="8" xfId="1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6" fillId="2" borderId="11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3" fontId="6" fillId="3" borderId="11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" fontId="6" fillId="4" borderId="11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3" fontId="6" fillId="6" borderId="12" xfId="0" applyNumberFormat="1" applyFont="1" applyFill="1" applyBorder="1" applyAlignment="1">
      <alignment horizontal="center" vertical="center"/>
    </xf>
    <xf numFmtId="0" fontId="3" fillId="0" borderId="16" xfId="0" applyFont="1" applyBorder="1"/>
    <xf numFmtId="3" fontId="11" fillId="0" borderId="6" xfId="0" applyNumberFormat="1" applyFont="1" applyBorder="1" applyAlignment="1">
      <alignment horizontal="center"/>
    </xf>
    <xf numFmtId="3" fontId="11" fillId="0" borderId="8" xfId="0" applyNumberFormat="1" applyFont="1" applyBorder="1" applyAlignment="1">
      <alignment horizontal="center"/>
    </xf>
    <xf numFmtId="3" fontId="6" fillId="2" borderId="8" xfId="0" applyNumberFormat="1" applyFont="1" applyFill="1" applyBorder="1"/>
    <xf numFmtId="3" fontId="6" fillId="2" borderId="11" xfId="0" applyNumberFormat="1" applyFont="1" applyFill="1" applyBorder="1"/>
    <xf numFmtId="3" fontId="6" fillId="2" borderId="6" xfId="0" applyNumberFormat="1" applyFont="1" applyFill="1" applyBorder="1"/>
    <xf numFmtId="3" fontId="6" fillId="3" borderId="12" xfId="0" applyNumberFormat="1" applyFont="1" applyFill="1" applyBorder="1"/>
    <xf numFmtId="3" fontId="6" fillId="4" borderId="8" xfId="0" applyNumberFormat="1" applyFont="1" applyFill="1" applyBorder="1"/>
    <xf numFmtId="3" fontId="6" fillId="4" borderId="11" xfId="0" applyNumberFormat="1" applyFont="1" applyFill="1" applyBorder="1"/>
    <xf numFmtId="3" fontId="6" fillId="4" borderId="6" xfId="0" applyNumberFormat="1" applyFont="1" applyFill="1" applyBorder="1"/>
    <xf numFmtId="3" fontId="6" fillId="4" borderId="12" xfId="0" applyNumberFormat="1" applyFont="1" applyFill="1" applyBorder="1"/>
    <xf numFmtId="3" fontId="12" fillId="5" borderId="0" xfId="0" applyNumberFormat="1" applyFont="1" applyFill="1" applyBorder="1"/>
    <xf numFmtId="165" fontId="6" fillId="5" borderId="0" xfId="1" applyNumberFormat="1" applyFont="1" applyFill="1" applyBorder="1"/>
    <xf numFmtId="3" fontId="6" fillId="0" borderId="8" xfId="0" applyNumberFormat="1" applyFont="1" applyBorder="1"/>
    <xf numFmtId="3" fontId="6" fillId="0" borderId="11" xfId="0" applyNumberFormat="1" applyFont="1" applyBorder="1"/>
    <xf numFmtId="3" fontId="13" fillId="0" borderId="0" xfId="0" applyNumberFormat="1" applyFont="1"/>
    <xf numFmtId="3" fontId="14" fillId="0" borderId="0" xfId="0" applyNumberFormat="1" applyFont="1"/>
    <xf numFmtId="0" fontId="15" fillId="0" borderId="0" xfId="0" applyFont="1"/>
    <xf numFmtId="0" fontId="16" fillId="0" borderId="16" xfId="0" applyFont="1" applyBorder="1"/>
    <xf numFmtId="3" fontId="11" fillId="0" borderId="16" xfId="0" applyNumberFormat="1" applyFont="1" applyBorder="1" applyAlignment="1">
      <alignment horizontal="center"/>
    </xf>
    <xf numFmtId="3" fontId="11" fillId="0" borderId="15" xfId="0" applyNumberFormat="1" applyFont="1" applyBorder="1" applyAlignment="1">
      <alignment horizontal="center"/>
    </xf>
    <xf numFmtId="3" fontId="6" fillId="2" borderId="15" xfId="0" applyNumberFormat="1" applyFont="1" applyFill="1" applyBorder="1"/>
    <xf numFmtId="3" fontId="6" fillId="2" borderId="12" xfId="0" applyNumberFormat="1" applyFont="1" applyFill="1" applyBorder="1"/>
    <xf numFmtId="3" fontId="6" fillId="2" borderId="16" xfId="0" applyNumberFormat="1" applyFont="1" applyFill="1" applyBorder="1"/>
    <xf numFmtId="3" fontId="6" fillId="4" borderId="15" xfId="0" applyNumberFormat="1" applyFont="1" applyFill="1" applyBorder="1"/>
    <xf numFmtId="3" fontId="6" fillId="4" borderId="16" xfId="0" applyNumberFormat="1" applyFont="1" applyFill="1" applyBorder="1"/>
    <xf numFmtId="3" fontId="6" fillId="0" borderId="15" xfId="0" applyNumberFormat="1" applyFont="1" applyBorder="1"/>
    <xf numFmtId="3" fontId="6" fillId="0" borderId="12" xfId="0" applyNumberFormat="1" applyFont="1" applyBorder="1"/>
    <xf numFmtId="165" fontId="6" fillId="5" borderId="0" xfId="1" applyNumberFormat="1" applyFont="1" applyFill="1" applyBorder="1" applyAlignment="1">
      <alignment horizontal="center"/>
    </xf>
    <xf numFmtId="3" fontId="6" fillId="5" borderId="0" xfId="0" applyNumberFormat="1" applyFont="1" applyFill="1" applyBorder="1"/>
    <xf numFmtId="3" fontId="6" fillId="0" borderId="12" xfId="0" applyNumberFormat="1" applyFont="1" applyFill="1" applyBorder="1"/>
    <xf numFmtId="3" fontId="17" fillId="2" borderId="15" xfId="0" applyNumberFormat="1" applyFont="1" applyFill="1" applyBorder="1"/>
    <xf numFmtId="3" fontId="17" fillId="2" borderId="12" xfId="0" applyNumberFormat="1" applyFont="1" applyFill="1" applyBorder="1"/>
    <xf numFmtId="3" fontId="17" fillId="2" borderId="16" xfId="0" applyNumberFormat="1" applyFont="1" applyFill="1" applyBorder="1"/>
    <xf numFmtId="3" fontId="17" fillId="3" borderId="12" xfId="0" applyNumberFormat="1" applyFont="1" applyFill="1" applyBorder="1"/>
    <xf numFmtId="3" fontId="17" fillId="4" borderId="15" xfId="0" applyNumberFormat="1" applyFont="1" applyFill="1" applyBorder="1"/>
    <xf numFmtId="3" fontId="17" fillId="4" borderId="12" xfId="0" applyNumberFormat="1" applyFont="1" applyFill="1" applyBorder="1"/>
    <xf numFmtId="3" fontId="17" fillId="4" borderId="16" xfId="0" applyNumberFormat="1" applyFont="1" applyFill="1" applyBorder="1"/>
    <xf numFmtId="3" fontId="17" fillId="0" borderId="15" xfId="0" applyNumberFormat="1" applyFont="1" applyBorder="1"/>
    <xf numFmtId="3" fontId="17" fillId="0" borderId="12" xfId="0" applyNumberFormat="1" applyFont="1" applyBorder="1"/>
    <xf numFmtId="3" fontId="17" fillId="0" borderId="12" xfId="0" applyNumberFormat="1" applyFont="1" applyFill="1" applyBorder="1"/>
    <xf numFmtId="3" fontId="11" fillId="6" borderId="16" xfId="0" applyNumberFormat="1" applyFont="1" applyFill="1" applyBorder="1" applyAlignment="1">
      <alignment horizontal="center"/>
    </xf>
    <xf numFmtId="3" fontId="11" fillId="6" borderId="15" xfId="0" applyNumberFormat="1" applyFont="1" applyFill="1" applyBorder="1" applyAlignment="1">
      <alignment horizontal="center"/>
    </xf>
    <xf numFmtId="3" fontId="18" fillId="0" borderId="16" xfId="0" applyNumberFormat="1" applyFont="1" applyBorder="1" applyAlignment="1">
      <alignment horizontal="center"/>
    </xf>
    <xf numFmtId="3" fontId="18" fillId="0" borderId="15" xfId="0" applyNumberFormat="1" applyFont="1" applyBorder="1" applyAlignment="1">
      <alignment horizontal="center"/>
    </xf>
    <xf numFmtId="3" fontId="12" fillId="5" borderId="7" xfId="0" applyNumberFormat="1" applyFont="1" applyFill="1" applyBorder="1"/>
    <xf numFmtId="165" fontId="6" fillId="5" borderId="7" xfId="1" applyNumberFormat="1" applyFont="1" applyFill="1" applyBorder="1"/>
    <xf numFmtId="0" fontId="7" fillId="0" borderId="11" xfId="0" applyFont="1" applyBorder="1" applyAlignment="1">
      <alignment horizontal="center"/>
    </xf>
    <xf numFmtId="3" fontId="19" fillId="0" borderId="6" xfId="1" applyNumberFormat="1" applyFont="1" applyBorder="1"/>
    <xf numFmtId="3" fontId="19" fillId="0" borderId="8" xfId="1" applyNumberFormat="1" applyFont="1" applyBorder="1"/>
    <xf numFmtId="3" fontId="19" fillId="0" borderId="0" xfId="0" applyNumberFormat="1" applyFont="1" applyBorder="1"/>
    <xf numFmtId="3" fontId="19" fillId="0" borderId="4" xfId="0" applyNumberFormat="1" applyFont="1" applyBorder="1"/>
    <xf numFmtId="3" fontId="19" fillId="0" borderId="5" xfId="0" applyNumberFormat="1" applyFont="1" applyBorder="1"/>
    <xf numFmtId="3" fontId="20" fillId="6" borderId="0" xfId="0" applyNumberFormat="1" applyFont="1" applyFill="1" applyBorder="1"/>
    <xf numFmtId="3" fontId="20" fillId="6" borderId="10" xfId="0" applyNumberFormat="1" applyFont="1" applyFill="1" applyBorder="1"/>
    <xf numFmtId="3" fontId="20" fillId="5" borderId="0" xfId="0" applyNumberFormat="1" applyFont="1" applyFill="1" applyBorder="1"/>
    <xf numFmtId="3" fontId="19" fillId="6" borderId="14" xfId="0" applyNumberFormat="1" applyFont="1" applyFill="1" applyBorder="1"/>
    <xf numFmtId="3" fontId="19" fillId="0" borderId="7" xfId="0" applyNumberFormat="1" applyFont="1" applyBorder="1"/>
    <xf numFmtId="3" fontId="19" fillId="0" borderId="8" xfId="0" applyNumberFormat="1" applyFont="1" applyBorder="1"/>
    <xf numFmtId="3" fontId="21" fillId="0" borderId="0" xfId="0" applyNumberFormat="1" applyFont="1" applyBorder="1"/>
    <xf numFmtId="3" fontId="13" fillId="0" borderId="0" xfId="0" applyNumberFormat="1" applyFont="1" applyBorder="1"/>
    <xf numFmtId="3" fontId="14" fillId="0" borderId="0" xfId="0" applyNumberFormat="1" applyFont="1" applyBorder="1"/>
    <xf numFmtId="0" fontId="0" fillId="0" borderId="0" xfId="0" applyBorder="1"/>
    <xf numFmtId="0" fontId="16" fillId="0" borderId="12" xfId="0" applyFont="1" applyBorder="1"/>
    <xf numFmtId="3" fontId="22" fillId="0" borderId="16" xfId="1" applyNumberFormat="1" applyFont="1" applyBorder="1" applyAlignment="1">
      <alignment horizontal="center"/>
    </xf>
    <xf numFmtId="3" fontId="22" fillId="0" borderId="15" xfId="1" applyNumberFormat="1" applyFont="1" applyBorder="1" applyAlignment="1">
      <alignment horizontal="center"/>
    </xf>
    <xf numFmtId="3" fontId="22" fillId="7" borderId="16" xfId="1" applyNumberFormat="1" applyFont="1" applyFill="1" applyBorder="1"/>
    <xf numFmtId="3" fontId="22" fillId="7" borderId="12" xfId="1" applyNumberFormat="1" applyFont="1" applyFill="1" applyBorder="1"/>
    <xf numFmtId="3" fontId="22" fillId="7" borderId="13" xfId="1" applyNumberFormat="1" applyFont="1" applyFill="1" applyBorder="1"/>
    <xf numFmtId="3" fontId="18" fillId="3" borderId="13" xfId="0" applyNumberFormat="1" applyFont="1" applyFill="1" applyBorder="1"/>
    <xf numFmtId="3" fontId="18" fillId="3" borderId="12" xfId="0" applyNumberFormat="1" applyFont="1" applyFill="1" applyBorder="1"/>
    <xf numFmtId="3" fontId="11" fillId="4" borderId="15" xfId="0" applyNumberFormat="1" applyFont="1" applyFill="1" applyBorder="1"/>
    <xf numFmtId="3" fontId="11" fillId="4" borderId="12" xfId="0" applyNumberFormat="1" applyFont="1" applyFill="1" applyBorder="1"/>
    <xf numFmtId="3" fontId="11" fillId="4" borderId="16" xfId="0" applyNumberFormat="1" applyFont="1" applyFill="1" applyBorder="1"/>
    <xf numFmtId="3" fontId="22" fillId="4" borderId="17" xfId="0" applyNumberFormat="1" applyFont="1" applyFill="1" applyBorder="1"/>
    <xf numFmtId="3" fontId="22" fillId="4" borderId="16" xfId="0" applyNumberFormat="1" applyFont="1" applyFill="1" applyBorder="1"/>
    <xf numFmtId="3" fontId="22" fillId="0" borderId="10" xfId="0" applyNumberFormat="1" applyFont="1" applyBorder="1"/>
    <xf numFmtId="3" fontId="22" fillId="0" borderId="15" xfId="0" applyNumberFormat="1" applyFont="1" applyBorder="1"/>
    <xf numFmtId="3" fontId="22" fillId="0" borderId="12" xfId="0" applyNumberFormat="1" applyFont="1" applyBorder="1"/>
    <xf numFmtId="3" fontId="21" fillId="0" borderId="0" xfId="0" applyNumberFormat="1" applyFont="1"/>
    <xf numFmtId="3" fontId="3" fillId="0" borderId="16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6" fontId="23" fillId="0" borderId="13" xfId="2" applyNumberFormat="1" applyFont="1" applyFill="1" applyBorder="1"/>
    <xf numFmtId="3" fontId="0" fillId="0" borderId="10" xfId="0" applyNumberFormat="1" applyBorder="1"/>
    <xf numFmtId="166" fontId="0" fillId="0" borderId="15" xfId="2" applyNumberFormat="1" applyFont="1" applyBorder="1"/>
    <xf numFmtId="166" fontId="0" fillId="0" borderId="12" xfId="2" applyNumberFormat="1" applyFont="1" applyBorder="1"/>
    <xf numFmtId="0" fontId="5" fillId="0" borderId="16" xfId="0" applyFont="1" applyBorder="1"/>
    <xf numFmtId="9" fontId="24" fillId="0" borderId="16" xfId="2" applyFont="1" applyBorder="1"/>
    <xf numFmtId="164" fontId="24" fillId="0" borderId="15" xfId="1" applyNumberFormat="1" applyFont="1" applyBorder="1"/>
    <xf numFmtId="166" fontId="25" fillId="7" borderId="8" xfId="2" applyNumberFormat="1" applyFont="1" applyFill="1" applyBorder="1"/>
    <xf numFmtId="166" fontId="25" fillId="7" borderId="11" xfId="2" applyNumberFormat="1" applyFont="1" applyFill="1" applyBorder="1"/>
    <xf numFmtId="166" fontId="25" fillId="7" borderId="12" xfId="2" applyNumberFormat="1" applyFont="1" applyFill="1" applyBorder="1"/>
    <xf numFmtId="166" fontId="25" fillId="3" borderId="15" xfId="2" applyNumberFormat="1" applyFont="1" applyFill="1" applyBorder="1"/>
    <xf numFmtId="166" fontId="25" fillId="3" borderId="12" xfId="2" applyNumberFormat="1" applyFont="1" applyFill="1" applyBorder="1"/>
    <xf numFmtId="166" fontId="6" fillId="4" borderId="11" xfId="2" applyNumberFormat="1" applyFont="1" applyFill="1" applyBorder="1"/>
    <xf numFmtId="166" fontId="6" fillId="4" borderId="18" xfId="2" applyNumberFormat="1" applyFont="1" applyFill="1" applyBorder="1"/>
    <xf numFmtId="3" fontId="3" fillId="0" borderId="7" xfId="0" applyNumberFormat="1" applyFont="1" applyBorder="1" applyAlignment="1">
      <alignment horizontal="center"/>
    </xf>
    <xf numFmtId="3" fontId="0" fillId="0" borderId="11" xfId="0" applyNumberFormat="1" applyBorder="1"/>
    <xf numFmtId="3" fontId="26" fillId="0" borderId="15" xfId="0" applyNumberFormat="1" applyFont="1" applyFill="1" applyBorder="1" applyAlignment="1">
      <alignment horizontal="center"/>
    </xf>
    <xf numFmtId="3" fontId="26" fillId="0" borderId="12" xfId="0" applyNumberFormat="1" applyFont="1" applyFill="1" applyBorder="1" applyAlignment="1">
      <alignment horizontal="center"/>
    </xf>
    <xf numFmtId="0" fontId="11" fillId="0" borderId="0" xfId="0" applyFont="1" applyFill="1" applyBorder="1"/>
    <xf numFmtId="164" fontId="5" fillId="0" borderId="0" xfId="3" applyNumberFormat="1" applyFont="1"/>
    <xf numFmtId="0" fontId="6" fillId="0" borderId="0" xfId="0" applyFont="1"/>
    <xf numFmtId="0" fontId="6" fillId="0" borderId="0" xfId="0" applyFont="1" applyAlignment="1">
      <alignment horizontal="left" vertical="top" wrapText="1"/>
    </xf>
    <xf numFmtId="164" fontId="0" fillId="0" borderId="0" xfId="1" applyNumberFormat="1" applyFont="1" applyBorder="1" applyAlignment="1">
      <alignment horizontal="left"/>
    </xf>
    <xf numFmtId="3" fontId="0" fillId="0" borderId="0" xfId="0" applyNumberFormat="1" applyBorder="1"/>
    <xf numFmtId="0" fontId="27" fillId="0" borderId="0" xfId="0" applyFont="1"/>
    <xf numFmtId="164" fontId="28" fillId="0" borderId="0" xfId="1" applyNumberFormat="1" applyFont="1"/>
    <xf numFmtId="3" fontId="29" fillId="0" borderId="0" xfId="0" applyNumberFormat="1" applyFont="1" applyFill="1" applyBorder="1" applyAlignment="1">
      <alignment horizontal="center"/>
    </xf>
    <xf numFmtId="0" fontId="30" fillId="0" borderId="0" xfId="0" applyFont="1"/>
  </cellXfs>
  <cellStyles count="4">
    <cellStyle name="Komma" xfId="1" builtinId="3"/>
    <cellStyle name="Komma 2" xf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9"/>
  <sheetViews>
    <sheetView tabSelected="1" topLeftCell="A2" workbookViewId="0">
      <selection activeCell="AE27" sqref="AE27"/>
    </sheetView>
  </sheetViews>
  <sheetFormatPr baseColWidth="10" defaultColWidth="10.42578125" defaultRowHeight="15" x14ac:dyDescent="0.25"/>
  <cols>
    <col min="1" max="1" width="20" style="1" customWidth="1"/>
    <col min="2" max="2" width="8.5703125" style="2" customWidth="1"/>
    <col min="3" max="3" width="2.28515625" style="2" customWidth="1"/>
    <col min="4" max="4" width="5.7109375" style="1" customWidth="1"/>
    <col min="5" max="5" width="5.7109375" customWidth="1"/>
    <col min="6" max="14" width="5.7109375" style="3" customWidth="1"/>
    <col min="15" max="15" width="6" style="3" customWidth="1"/>
    <col min="16" max="20" width="5.7109375" style="3" customWidth="1"/>
    <col min="21" max="21" width="5.42578125" style="3" customWidth="1"/>
    <col min="22" max="22" width="5.7109375" style="3" hidden="1" customWidth="1"/>
    <col min="23" max="23" width="10.5703125" style="3" hidden="1" customWidth="1"/>
    <col min="24" max="24" width="1.5703125" style="3" customWidth="1"/>
    <col min="25" max="25" width="7.140625" style="3" customWidth="1"/>
    <col min="26" max="26" width="6.42578125" style="3" customWidth="1"/>
    <col min="27" max="27" width="6" style="3" customWidth="1"/>
    <col min="28" max="28" width="5.42578125" style="3" customWidth="1"/>
    <col min="29" max="29" width="8.42578125" customWidth="1"/>
    <col min="30" max="30" width="2.5703125" customWidth="1"/>
    <col min="249" max="249" width="20" customWidth="1"/>
    <col min="250" max="250" width="8.5703125" customWidth="1"/>
    <col min="251" max="268" width="5" customWidth="1"/>
    <col min="269" max="269" width="1.5703125" customWidth="1"/>
    <col min="270" max="272" width="5.28515625" customWidth="1"/>
    <col min="273" max="273" width="0" hidden="1" customWidth="1"/>
    <col min="274" max="274" width="6.28515625" customWidth="1"/>
    <col min="505" max="505" width="20" customWidth="1"/>
    <col min="506" max="506" width="8.5703125" customWidth="1"/>
    <col min="507" max="524" width="5" customWidth="1"/>
    <col min="525" max="525" width="1.5703125" customWidth="1"/>
    <col min="526" max="528" width="5.28515625" customWidth="1"/>
    <col min="529" max="529" width="0" hidden="1" customWidth="1"/>
    <col min="530" max="530" width="6.28515625" customWidth="1"/>
    <col min="761" max="761" width="20" customWidth="1"/>
    <col min="762" max="762" width="8.5703125" customWidth="1"/>
    <col min="763" max="780" width="5" customWidth="1"/>
    <col min="781" max="781" width="1.5703125" customWidth="1"/>
    <col min="782" max="784" width="5.28515625" customWidth="1"/>
    <col min="785" max="785" width="0" hidden="1" customWidth="1"/>
    <col min="786" max="786" width="6.28515625" customWidth="1"/>
    <col min="1017" max="1017" width="20" customWidth="1"/>
    <col min="1018" max="1018" width="8.5703125" customWidth="1"/>
    <col min="1019" max="1036" width="5" customWidth="1"/>
    <col min="1037" max="1037" width="1.5703125" customWidth="1"/>
    <col min="1038" max="1040" width="5.28515625" customWidth="1"/>
    <col min="1041" max="1041" width="0" hidden="1" customWidth="1"/>
    <col min="1042" max="1042" width="6.28515625" customWidth="1"/>
    <col min="1273" max="1273" width="20" customWidth="1"/>
    <col min="1274" max="1274" width="8.5703125" customWidth="1"/>
    <col min="1275" max="1292" width="5" customWidth="1"/>
    <col min="1293" max="1293" width="1.5703125" customWidth="1"/>
    <col min="1294" max="1296" width="5.28515625" customWidth="1"/>
    <col min="1297" max="1297" width="0" hidden="1" customWidth="1"/>
    <col min="1298" max="1298" width="6.28515625" customWidth="1"/>
    <col min="1529" max="1529" width="20" customWidth="1"/>
    <col min="1530" max="1530" width="8.5703125" customWidth="1"/>
    <col min="1531" max="1548" width="5" customWidth="1"/>
    <col min="1549" max="1549" width="1.5703125" customWidth="1"/>
    <col min="1550" max="1552" width="5.28515625" customWidth="1"/>
    <col min="1553" max="1553" width="0" hidden="1" customWidth="1"/>
    <col min="1554" max="1554" width="6.28515625" customWidth="1"/>
    <col min="1785" max="1785" width="20" customWidth="1"/>
    <col min="1786" max="1786" width="8.5703125" customWidth="1"/>
    <col min="1787" max="1804" width="5" customWidth="1"/>
    <col min="1805" max="1805" width="1.5703125" customWidth="1"/>
    <col min="1806" max="1808" width="5.28515625" customWidth="1"/>
    <col min="1809" max="1809" width="0" hidden="1" customWidth="1"/>
    <col min="1810" max="1810" width="6.28515625" customWidth="1"/>
    <col min="2041" max="2041" width="20" customWidth="1"/>
    <col min="2042" max="2042" width="8.5703125" customWidth="1"/>
    <col min="2043" max="2060" width="5" customWidth="1"/>
    <col min="2061" max="2061" width="1.5703125" customWidth="1"/>
    <col min="2062" max="2064" width="5.28515625" customWidth="1"/>
    <col min="2065" max="2065" width="0" hidden="1" customWidth="1"/>
    <col min="2066" max="2066" width="6.28515625" customWidth="1"/>
    <col min="2297" max="2297" width="20" customWidth="1"/>
    <col min="2298" max="2298" width="8.5703125" customWidth="1"/>
    <col min="2299" max="2316" width="5" customWidth="1"/>
    <col min="2317" max="2317" width="1.5703125" customWidth="1"/>
    <col min="2318" max="2320" width="5.28515625" customWidth="1"/>
    <col min="2321" max="2321" width="0" hidden="1" customWidth="1"/>
    <col min="2322" max="2322" width="6.28515625" customWidth="1"/>
    <col min="2553" max="2553" width="20" customWidth="1"/>
    <col min="2554" max="2554" width="8.5703125" customWidth="1"/>
    <col min="2555" max="2572" width="5" customWidth="1"/>
    <col min="2573" max="2573" width="1.5703125" customWidth="1"/>
    <col min="2574" max="2576" width="5.28515625" customWidth="1"/>
    <col min="2577" max="2577" width="0" hidden="1" customWidth="1"/>
    <col min="2578" max="2578" width="6.28515625" customWidth="1"/>
    <col min="2809" max="2809" width="20" customWidth="1"/>
    <col min="2810" max="2810" width="8.5703125" customWidth="1"/>
    <col min="2811" max="2828" width="5" customWidth="1"/>
    <col min="2829" max="2829" width="1.5703125" customWidth="1"/>
    <col min="2830" max="2832" width="5.28515625" customWidth="1"/>
    <col min="2833" max="2833" width="0" hidden="1" customWidth="1"/>
    <col min="2834" max="2834" width="6.28515625" customWidth="1"/>
    <col min="3065" max="3065" width="20" customWidth="1"/>
    <col min="3066" max="3066" width="8.5703125" customWidth="1"/>
    <col min="3067" max="3084" width="5" customWidth="1"/>
    <col min="3085" max="3085" width="1.5703125" customWidth="1"/>
    <col min="3086" max="3088" width="5.28515625" customWidth="1"/>
    <col min="3089" max="3089" width="0" hidden="1" customWidth="1"/>
    <col min="3090" max="3090" width="6.28515625" customWidth="1"/>
    <col min="3321" max="3321" width="20" customWidth="1"/>
    <col min="3322" max="3322" width="8.5703125" customWidth="1"/>
    <col min="3323" max="3340" width="5" customWidth="1"/>
    <col min="3341" max="3341" width="1.5703125" customWidth="1"/>
    <col min="3342" max="3344" width="5.28515625" customWidth="1"/>
    <col min="3345" max="3345" width="0" hidden="1" customWidth="1"/>
    <col min="3346" max="3346" width="6.28515625" customWidth="1"/>
    <col min="3577" max="3577" width="20" customWidth="1"/>
    <col min="3578" max="3578" width="8.5703125" customWidth="1"/>
    <col min="3579" max="3596" width="5" customWidth="1"/>
    <col min="3597" max="3597" width="1.5703125" customWidth="1"/>
    <col min="3598" max="3600" width="5.28515625" customWidth="1"/>
    <col min="3601" max="3601" width="0" hidden="1" customWidth="1"/>
    <col min="3602" max="3602" width="6.28515625" customWidth="1"/>
    <col min="3833" max="3833" width="20" customWidth="1"/>
    <col min="3834" max="3834" width="8.5703125" customWidth="1"/>
    <col min="3835" max="3852" width="5" customWidth="1"/>
    <col min="3853" max="3853" width="1.5703125" customWidth="1"/>
    <col min="3854" max="3856" width="5.28515625" customWidth="1"/>
    <col min="3857" max="3857" width="0" hidden="1" customWidth="1"/>
    <col min="3858" max="3858" width="6.28515625" customWidth="1"/>
    <col min="4089" max="4089" width="20" customWidth="1"/>
    <col min="4090" max="4090" width="8.5703125" customWidth="1"/>
    <col min="4091" max="4108" width="5" customWidth="1"/>
    <col min="4109" max="4109" width="1.5703125" customWidth="1"/>
    <col min="4110" max="4112" width="5.28515625" customWidth="1"/>
    <col min="4113" max="4113" width="0" hidden="1" customWidth="1"/>
    <col min="4114" max="4114" width="6.28515625" customWidth="1"/>
    <col min="4345" max="4345" width="20" customWidth="1"/>
    <col min="4346" max="4346" width="8.5703125" customWidth="1"/>
    <col min="4347" max="4364" width="5" customWidth="1"/>
    <col min="4365" max="4365" width="1.5703125" customWidth="1"/>
    <col min="4366" max="4368" width="5.28515625" customWidth="1"/>
    <col min="4369" max="4369" width="0" hidden="1" customWidth="1"/>
    <col min="4370" max="4370" width="6.28515625" customWidth="1"/>
    <col min="4601" max="4601" width="20" customWidth="1"/>
    <col min="4602" max="4602" width="8.5703125" customWidth="1"/>
    <col min="4603" max="4620" width="5" customWidth="1"/>
    <col min="4621" max="4621" width="1.5703125" customWidth="1"/>
    <col min="4622" max="4624" width="5.28515625" customWidth="1"/>
    <col min="4625" max="4625" width="0" hidden="1" customWidth="1"/>
    <col min="4626" max="4626" width="6.28515625" customWidth="1"/>
    <col min="4857" max="4857" width="20" customWidth="1"/>
    <col min="4858" max="4858" width="8.5703125" customWidth="1"/>
    <col min="4859" max="4876" width="5" customWidth="1"/>
    <col min="4877" max="4877" width="1.5703125" customWidth="1"/>
    <col min="4878" max="4880" width="5.28515625" customWidth="1"/>
    <col min="4881" max="4881" width="0" hidden="1" customWidth="1"/>
    <col min="4882" max="4882" width="6.28515625" customWidth="1"/>
    <col min="5113" max="5113" width="20" customWidth="1"/>
    <col min="5114" max="5114" width="8.5703125" customWidth="1"/>
    <col min="5115" max="5132" width="5" customWidth="1"/>
    <col min="5133" max="5133" width="1.5703125" customWidth="1"/>
    <col min="5134" max="5136" width="5.28515625" customWidth="1"/>
    <col min="5137" max="5137" width="0" hidden="1" customWidth="1"/>
    <col min="5138" max="5138" width="6.28515625" customWidth="1"/>
    <col min="5369" max="5369" width="20" customWidth="1"/>
    <col min="5370" max="5370" width="8.5703125" customWidth="1"/>
    <col min="5371" max="5388" width="5" customWidth="1"/>
    <col min="5389" max="5389" width="1.5703125" customWidth="1"/>
    <col min="5390" max="5392" width="5.28515625" customWidth="1"/>
    <col min="5393" max="5393" width="0" hidden="1" customWidth="1"/>
    <col min="5394" max="5394" width="6.28515625" customWidth="1"/>
    <col min="5625" max="5625" width="20" customWidth="1"/>
    <col min="5626" max="5626" width="8.5703125" customWidth="1"/>
    <col min="5627" max="5644" width="5" customWidth="1"/>
    <col min="5645" max="5645" width="1.5703125" customWidth="1"/>
    <col min="5646" max="5648" width="5.28515625" customWidth="1"/>
    <col min="5649" max="5649" width="0" hidden="1" customWidth="1"/>
    <col min="5650" max="5650" width="6.28515625" customWidth="1"/>
    <col min="5881" max="5881" width="20" customWidth="1"/>
    <col min="5882" max="5882" width="8.5703125" customWidth="1"/>
    <col min="5883" max="5900" width="5" customWidth="1"/>
    <col min="5901" max="5901" width="1.5703125" customWidth="1"/>
    <col min="5902" max="5904" width="5.28515625" customWidth="1"/>
    <col min="5905" max="5905" width="0" hidden="1" customWidth="1"/>
    <col min="5906" max="5906" width="6.28515625" customWidth="1"/>
    <col min="6137" max="6137" width="20" customWidth="1"/>
    <col min="6138" max="6138" width="8.5703125" customWidth="1"/>
    <col min="6139" max="6156" width="5" customWidth="1"/>
    <col min="6157" max="6157" width="1.5703125" customWidth="1"/>
    <col min="6158" max="6160" width="5.28515625" customWidth="1"/>
    <col min="6161" max="6161" width="0" hidden="1" customWidth="1"/>
    <col min="6162" max="6162" width="6.28515625" customWidth="1"/>
    <col min="6393" max="6393" width="20" customWidth="1"/>
    <col min="6394" max="6394" width="8.5703125" customWidth="1"/>
    <col min="6395" max="6412" width="5" customWidth="1"/>
    <col min="6413" max="6413" width="1.5703125" customWidth="1"/>
    <col min="6414" max="6416" width="5.28515625" customWidth="1"/>
    <col min="6417" max="6417" width="0" hidden="1" customWidth="1"/>
    <col min="6418" max="6418" width="6.28515625" customWidth="1"/>
    <col min="6649" max="6649" width="20" customWidth="1"/>
    <col min="6650" max="6650" width="8.5703125" customWidth="1"/>
    <col min="6651" max="6668" width="5" customWidth="1"/>
    <col min="6669" max="6669" width="1.5703125" customWidth="1"/>
    <col min="6670" max="6672" width="5.28515625" customWidth="1"/>
    <col min="6673" max="6673" width="0" hidden="1" customWidth="1"/>
    <col min="6674" max="6674" width="6.28515625" customWidth="1"/>
    <col min="6905" max="6905" width="20" customWidth="1"/>
    <col min="6906" max="6906" width="8.5703125" customWidth="1"/>
    <col min="6907" max="6924" width="5" customWidth="1"/>
    <col min="6925" max="6925" width="1.5703125" customWidth="1"/>
    <col min="6926" max="6928" width="5.28515625" customWidth="1"/>
    <col min="6929" max="6929" width="0" hidden="1" customWidth="1"/>
    <col min="6930" max="6930" width="6.28515625" customWidth="1"/>
    <col min="7161" max="7161" width="20" customWidth="1"/>
    <col min="7162" max="7162" width="8.5703125" customWidth="1"/>
    <col min="7163" max="7180" width="5" customWidth="1"/>
    <col min="7181" max="7181" width="1.5703125" customWidth="1"/>
    <col min="7182" max="7184" width="5.28515625" customWidth="1"/>
    <col min="7185" max="7185" width="0" hidden="1" customWidth="1"/>
    <col min="7186" max="7186" width="6.28515625" customWidth="1"/>
    <col min="7417" max="7417" width="20" customWidth="1"/>
    <col min="7418" max="7418" width="8.5703125" customWidth="1"/>
    <col min="7419" max="7436" width="5" customWidth="1"/>
    <col min="7437" max="7437" width="1.5703125" customWidth="1"/>
    <col min="7438" max="7440" width="5.28515625" customWidth="1"/>
    <col min="7441" max="7441" width="0" hidden="1" customWidth="1"/>
    <col min="7442" max="7442" width="6.28515625" customWidth="1"/>
    <col min="7673" max="7673" width="20" customWidth="1"/>
    <col min="7674" max="7674" width="8.5703125" customWidth="1"/>
    <col min="7675" max="7692" width="5" customWidth="1"/>
    <col min="7693" max="7693" width="1.5703125" customWidth="1"/>
    <col min="7694" max="7696" width="5.28515625" customWidth="1"/>
    <col min="7697" max="7697" width="0" hidden="1" customWidth="1"/>
    <col min="7698" max="7698" width="6.28515625" customWidth="1"/>
    <col min="7929" max="7929" width="20" customWidth="1"/>
    <col min="7930" max="7930" width="8.5703125" customWidth="1"/>
    <col min="7931" max="7948" width="5" customWidth="1"/>
    <col min="7949" max="7949" width="1.5703125" customWidth="1"/>
    <col min="7950" max="7952" width="5.28515625" customWidth="1"/>
    <col min="7953" max="7953" width="0" hidden="1" customWidth="1"/>
    <col min="7954" max="7954" width="6.28515625" customWidth="1"/>
    <col min="8185" max="8185" width="20" customWidth="1"/>
    <col min="8186" max="8186" width="8.5703125" customWidth="1"/>
    <col min="8187" max="8204" width="5" customWidth="1"/>
    <col min="8205" max="8205" width="1.5703125" customWidth="1"/>
    <col min="8206" max="8208" width="5.28515625" customWidth="1"/>
    <col min="8209" max="8209" width="0" hidden="1" customWidth="1"/>
    <col min="8210" max="8210" width="6.28515625" customWidth="1"/>
    <col min="8441" max="8441" width="20" customWidth="1"/>
    <col min="8442" max="8442" width="8.5703125" customWidth="1"/>
    <col min="8443" max="8460" width="5" customWidth="1"/>
    <col min="8461" max="8461" width="1.5703125" customWidth="1"/>
    <col min="8462" max="8464" width="5.28515625" customWidth="1"/>
    <col min="8465" max="8465" width="0" hidden="1" customWidth="1"/>
    <col min="8466" max="8466" width="6.28515625" customWidth="1"/>
    <col min="8697" max="8697" width="20" customWidth="1"/>
    <col min="8698" max="8698" width="8.5703125" customWidth="1"/>
    <col min="8699" max="8716" width="5" customWidth="1"/>
    <col min="8717" max="8717" width="1.5703125" customWidth="1"/>
    <col min="8718" max="8720" width="5.28515625" customWidth="1"/>
    <col min="8721" max="8721" width="0" hidden="1" customWidth="1"/>
    <col min="8722" max="8722" width="6.28515625" customWidth="1"/>
    <col min="8953" max="8953" width="20" customWidth="1"/>
    <col min="8954" max="8954" width="8.5703125" customWidth="1"/>
    <col min="8955" max="8972" width="5" customWidth="1"/>
    <col min="8973" max="8973" width="1.5703125" customWidth="1"/>
    <col min="8974" max="8976" width="5.28515625" customWidth="1"/>
    <col min="8977" max="8977" width="0" hidden="1" customWidth="1"/>
    <col min="8978" max="8978" width="6.28515625" customWidth="1"/>
    <col min="9209" max="9209" width="20" customWidth="1"/>
    <col min="9210" max="9210" width="8.5703125" customWidth="1"/>
    <col min="9211" max="9228" width="5" customWidth="1"/>
    <col min="9229" max="9229" width="1.5703125" customWidth="1"/>
    <col min="9230" max="9232" width="5.28515625" customWidth="1"/>
    <col min="9233" max="9233" width="0" hidden="1" customWidth="1"/>
    <col min="9234" max="9234" width="6.28515625" customWidth="1"/>
    <col min="9465" max="9465" width="20" customWidth="1"/>
    <col min="9466" max="9466" width="8.5703125" customWidth="1"/>
    <col min="9467" max="9484" width="5" customWidth="1"/>
    <col min="9485" max="9485" width="1.5703125" customWidth="1"/>
    <col min="9486" max="9488" width="5.28515625" customWidth="1"/>
    <col min="9489" max="9489" width="0" hidden="1" customWidth="1"/>
    <col min="9490" max="9490" width="6.28515625" customWidth="1"/>
    <col min="9721" max="9721" width="20" customWidth="1"/>
    <col min="9722" max="9722" width="8.5703125" customWidth="1"/>
    <col min="9723" max="9740" width="5" customWidth="1"/>
    <col min="9741" max="9741" width="1.5703125" customWidth="1"/>
    <col min="9742" max="9744" width="5.28515625" customWidth="1"/>
    <col min="9745" max="9745" width="0" hidden="1" customWidth="1"/>
    <col min="9746" max="9746" width="6.28515625" customWidth="1"/>
    <col min="9977" max="9977" width="20" customWidth="1"/>
    <col min="9978" max="9978" width="8.5703125" customWidth="1"/>
    <col min="9979" max="9996" width="5" customWidth="1"/>
    <col min="9997" max="9997" width="1.5703125" customWidth="1"/>
    <col min="9998" max="10000" width="5.28515625" customWidth="1"/>
    <col min="10001" max="10001" width="0" hidden="1" customWidth="1"/>
    <col min="10002" max="10002" width="6.28515625" customWidth="1"/>
    <col min="10233" max="10233" width="20" customWidth="1"/>
    <col min="10234" max="10234" width="8.5703125" customWidth="1"/>
    <col min="10235" max="10252" width="5" customWidth="1"/>
    <col min="10253" max="10253" width="1.5703125" customWidth="1"/>
    <col min="10254" max="10256" width="5.28515625" customWidth="1"/>
    <col min="10257" max="10257" width="0" hidden="1" customWidth="1"/>
    <col min="10258" max="10258" width="6.28515625" customWidth="1"/>
    <col min="10489" max="10489" width="20" customWidth="1"/>
    <col min="10490" max="10490" width="8.5703125" customWidth="1"/>
    <col min="10491" max="10508" width="5" customWidth="1"/>
    <col min="10509" max="10509" width="1.5703125" customWidth="1"/>
    <col min="10510" max="10512" width="5.28515625" customWidth="1"/>
    <col min="10513" max="10513" width="0" hidden="1" customWidth="1"/>
    <col min="10514" max="10514" width="6.28515625" customWidth="1"/>
    <col min="10745" max="10745" width="20" customWidth="1"/>
    <col min="10746" max="10746" width="8.5703125" customWidth="1"/>
    <col min="10747" max="10764" width="5" customWidth="1"/>
    <col min="10765" max="10765" width="1.5703125" customWidth="1"/>
    <col min="10766" max="10768" width="5.28515625" customWidth="1"/>
    <col min="10769" max="10769" width="0" hidden="1" customWidth="1"/>
    <col min="10770" max="10770" width="6.28515625" customWidth="1"/>
    <col min="11001" max="11001" width="20" customWidth="1"/>
    <col min="11002" max="11002" width="8.5703125" customWidth="1"/>
    <col min="11003" max="11020" width="5" customWidth="1"/>
    <col min="11021" max="11021" width="1.5703125" customWidth="1"/>
    <col min="11022" max="11024" width="5.28515625" customWidth="1"/>
    <col min="11025" max="11025" width="0" hidden="1" customWidth="1"/>
    <col min="11026" max="11026" width="6.28515625" customWidth="1"/>
    <col min="11257" max="11257" width="20" customWidth="1"/>
    <col min="11258" max="11258" width="8.5703125" customWidth="1"/>
    <col min="11259" max="11276" width="5" customWidth="1"/>
    <col min="11277" max="11277" width="1.5703125" customWidth="1"/>
    <col min="11278" max="11280" width="5.28515625" customWidth="1"/>
    <col min="11281" max="11281" width="0" hidden="1" customWidth="1"/>
    <col min="11282" max="11282" width="6.28515625" customWidth="1"/>
    <col min="11513" max="11513" width="20" customWidth="1"/>
    <col min="11514" max="11514" width="8.5703125" customWidth="1"/>
    <col min="11515" max="11532" width="5" customWidth="1"/>
    <col min="11533" max="11533" width="1.5703125" customWidth="1"/>
    <col min="11534" max="11536" width="5.28515625" customWidth="1"/>
    <col min="11537" max="11537" width="0" hidden="1" customWidth="1"/>
    <col min="11538" max="11538" width="6.28515625" customWidth="1"/>
    <col min="11769" max="11769" width="20" customWidth="1"/>
    <col min="11770" max="11770" width="8.5703125" customWidth="1"/>
    <col min="11771" max="11788" width="5" customWidth="1"/>
    <col min="11789" max="11789" width="1.5703125" customWidth="1"/>
    <col min="11790" max="11792" width="5.28515625" customWidth="1"/>
    <col min="11793" max="11793" width="0" hidden="1" customWidth="1"/>
    <col min="11794" max="11794" width="6.28515625" customWidth="1"/>
    <col min="12025" max="12025" width="20" customWidth="1"/>
    <col min="12026" max="12026" width="8.5703125" customWidth="1"/>
    <col min="12027" max="12044" width="5" customWidth="1"/>
    <col min="12045" max="12045" width="1.5703125" customWidth="1"/>
    <col min="12046" max="12048" width="5.28515625" customWidth="1"/>
    <col min="12049" max="12049" width="0" hidden="1" customWidth="1"/>
    <col min="12050" max="12050" width="6.28515625" customWidth="1"/>
    <col min="12281" max="12281" width="20" customWidth="1"/>
    <col min="12282" max="12282" width="8.5703125" customWidth="1"/>
    <col min="12283" max="12300" width="5" customWidth="1"/>
    <col min="12301" max="12301" width="1.5703125" customWidth="1"/>
    <col min="12302" max="12304" width="5.28515625" customWidth="1"/>
    <col min="12305" max="12305" width="0" hidden="1" customWidth="1"/>
    <col min="12306" max="12306" width="6.28515625" customWidth="1"/>
    <col min="12537" max="12537" width="20" customWidth="1"/>
    <col min="12538" max="12538" width="8.5703125" customWidth="1"/>
    <col min="12539" max="12556" width="5" customWidth="1"/>
    <col min="12557" max="12557" width="1.5703125" customWidth="1"/>
    <col min="12558" max="12560" width="5.28515625" customWidth="1"/>
    <col min="12561" max="12561" width="0" hidden="1" customWidth="1"/>
    <col min="12562" max="12562" width="6.28515625" customWidth="1"/>
    <col min="12793" max="12793" width="20" customWidth="1"/>
    <col min="12794" max="12794" width="8.5703125" customWidth="1"/>
    <col min="12795" max="12812" width="5" customWidth="1"/>
    <col min="12813" max="12813" width="1.5703125" customWidth="1"/>
    <col min="12814" max="12816" width="5.28515625" customWidth="1"/>
    <col min="12817" max="12817" width="0" hidden="1" customWidth="1"/>
    <col min="12818" max="12818" width="6.28515625" customWidth="1"/>
    <col min="13049" max="13049" width="20" customWidth="1"/>
    <col min="13050" max="13050" width="8.5703125" customWidth="1"/>
    <col min="13051" max="13068" width="5" customWidth="1"/>
    <col min="13069" max="13069" width="1.5703125" customWidth="1"/>
    <col min="13070" max="13072" width="5.28515625" customWidth="1"/>
    <col min="13073" max="13073" width="0" hidden="1" customWidth="1"/>
    <col min="13074" max="13074" width="6.28515625" customWidth="1"/>
    <col min="13305" max="13305" width="20" customWidth="1"/>
    <col min="13306" max="13306" width="8.5703125" customWidth="1"/>
    <col min="13307" max="13324" width="5" customWidth="1"/>
    <col min="13325" max="13325" width="1.5703125" customWidth="1"/>
    <col min="13326" max="13328" width="5.28515625" customWidth="1"/>
    <col min="13329" max="13329" width="0" hidden="1" customWidth="1"/>
    <col min="13330" max="13330" width="6.28515625" customWidth="1"/>
    <col min="13561" max="13561" width="20" customWidth="1"/>
    <col min="13562" max="13562" width="8.5703125" customWidth="1"/>
    <col min="13563" max="13580" width="5" customWidth="1"/>
    <col min="13581" max="13581" width="1.5703125" customWidth="1"/>
    <col min="13582" max="13584" width="5.28515625" customWidth="1"/>
    <col min="13585" max="13585" width="0" hidden="1" customWidth="1"/>
    <col min="13586" max="13586" width="6.28515625" customWidth="1"/>
    <col min="13817" max="13817" width="20" customWidth="1"/>
    <col min="13818" max="13818" width="8.5703125" customWidth="1"/>
    <col min="13819" max="13836" width="5" customWidth="1"/>
    <col min="13837" max="13837" width="1.5703125" customWidth="1"/>
    <col min="13838" max="13840" width="5.28515625" customWidth="1"/>
    <col min="13841" max="13841" width="0" hidden="1" customWidth="1"/>
    <col min="13842" max="13842" width="6.28515625" customWidth="1"/>
    <col min="14073" max="14073" width="20" customWidth="1"/>
    <col min="14074" max="14074" width="8.5703125" customWidth="1"/>
    <col min="14075" max="14092" width="5" customWidth="1"/>
    <col min="14093" max="14093" width="1.5703125" customWidth="1"/>
    <col min="14094" max="14096" width="5.28515625" customWidth="1"/>
    <col min="14097" max="14097" width="0" hidden="1" customWidth="1"/>
    <col min="14098" max="14098" width="6.28515625" customWidth="1"/>
    <col min="14329" max="14329" width="20" customWidth="1"/>
    <col min="14330" max="14330" width="8.5703125" customWidth="1"/>
    <col min="14331" max="14348" width="5" customWidth="1"/>
    <col min="14349" max="14349" width="1.5703125" customWidth="1"/>
    <col min="14350" max="14352" width="5.28515625" customWidth="1"/>
    <col min="14353" max="14353" width="0" hidden="1" customWidth="1"/>
    <col min="14354" max="14354" width="6.28515625" customWidth="1"/>
    <col min="14585" max="14585" width="20" customWidth="1"/>
    <col min="14586" max="14586" width="8.5703125" customWidth="1"/>
    <col min="14587" max="14604" width="5" customWidth="1"/>
    <col min="14605" max="14605" width="1.5703125" customWidth="1"/>
    <col min="14606" max="14608" width="5.28515625" customWidth="1"/>
    <col min="14609" max="14609" width="0" hidden="1" customWidth="1"/>
    <col min="14610" max="14610" width="6.28515625" customWidth="1"/>
    <col min="14841" max="14841" width="20" customWidth="1"/>
    <col min="14842" max="14842" width="8.5703125" customWidth="1"/>
    <col min="14843" max="14860" width="5" customWidth="1"/>
    <col min="14861" max="14861" width="1.5703125" customWidth="1"/>
    <col min="14862" max="14864" width="5.28515625" customWidth="1"/>
    <col min="14865" max="14865" width="0" hidden="1" customWidth="1"/>
    <col min="14866" max="14866" width="6.28515625" customWidth="1"/>
    <col min="15097" max="15097" width="20" customWidth="1"/>
    <col min="15098" max="15098" width="8.5703125" customWidth="1"/>
    <col min="15099" max="15116" width="5" customWidth="1"/>
    <col min="15117" max="15117" width="1.5703125" customWidth="1"/>
    <col min="15118" max="15120" width="5.28515625" customWidth="1"/>
    <col min="15121" max="15121" width="0" hidden="1" customWidth="1"/>
    <col min="15122" max="15122" width="6.28515625" customWidth="1"/>
    <col min="15353" max="15353" width="20" customWidth="1"/>
    <col min="15354" max="15354" width="8.5703125" customWidth="1"/>
    <col min="15355" max="15372" width="5" customWidth="1"/>
    <col min="15373" max="15373" width="1.5703125" customWidth="1"/>
    <col min="15374" max="15376" width="5.28515625" customWidth="1"/>
    <col min="15377" max="15377" width="0" hidden="1" customWidth="1"/>
    <col min="15378" max="15378" width="6.28515625" customWidth="1"/>
    <col min="15609" max="15609" width="20" customWidth="1"/>
    <col min="15610" max="15610" width="8.5703125" customWidth="1"/>
    <col min="15611" max="15628" width="5" customWidth="1"/>
    <col min="15629" max="15629" width="1.5703125" customWidth="1"/>
    <col min="15630" max="15632" width="5.28515625" customWidth="1"/>
    <col min="15633" max="15633" width="0" hidden="1" customWidth="1"/>
    <col min="15634" max="15634" width="6.28515625" customWidth="1"/>
    <col min="15865" max="15865" width="20" customWidth="1"/>
    <col min="15866" max="15866" width="8.5703125" customWidth="1"/>
    <col min="15867" max="15884" width="5" customWidth="1"/>
    <col min="15885" max="15885" width="1.5703125" customWidth="1"/>
    <col min="15886" max="15888" width="5.28515625" customWidth="1"/>
    <col min="15889" max="15889" width="0" hidden="1" customWidth="1"/>
    <col min="15890" max="15890" width="6.28515625" customWidth="1"/>
    <col min="16121" max="16121" width="20" customWidth="1"/>
    <col min="16122" max="16122" width="8.5703125" customWidth="1"/>
    <col min="16123" max="16140" width="5" customWidth="1"/>
    <col min="16141" max="16141" width="1.5703125" customWidth="1"/>
    <col min="16142" max="16144" width="5.28515625" customWidth="1"/>
    <col min="16145" max="16145" width="0" hidden="1" customWidth="1"/>
    <col min="16146" max="16146" width="6.28515625" customWidth="1"/>
  </cols>
  <sheetData>
    <row r="1" spans="1:43" hidden="1" x14ac:dyDescent="0.25"/>
    <row r="2" spans="1:43" ht="15.75" x14ac:dyDescent="0.25">
      <c r="A2" s="1" t="s">
        <v>0</v>
      </c>
      <c r="O2" s="4"/>
      <c r="Q2" s="4"/>
      <c r="S2" s="4"/>
      <c r="U2" s="5" t="s">
        <v>1</v>
      </c>
      <c r="V2" s="5"/>
      <c r="W2" s="5"/>
      <c r="X2" s="4"/>
      <c r="Z2" s="4"/>
      <c r="AA2" s="4"/>
      <c r="AB2" s="4"/>
    </row>
    <row r="3" spans="1:43" x14ac:dyDescent="0.25">
      <c r="A3" s="1" t="s">
        <v>2</v>
      </c>
      <c r="D3" s="6"/>
      <c r="N3" s="7"/>
      <c r="S3" s="8"/>
      <c r="U3" s="9" t="s">
        <v>3</v>
      </c>
      <c r="V3" s="9"/>
      <c r="W3" s="9"/>
      <c r="X3" s="8"/>
      <c r="Z3"/>
      <c r="AA3"/>
      <c r="AB3"/>
    </row>
    <row r="4" spans="1:43" ht="18" x14ac:dyDescent="0.25">
      <c r="B4" s="10"/>
      <c r="C4" s="10"/>
      <c r="G4" s="11" t="s">
        <v>4</v>
      </c>
      <c r="P4" s="12"/>
    </row>
    <row r="5" spans="1:43" x14ac:dyDescent="0.25">
      <c r="A5" s="13"/>
      <c r="F5" s="14"/>
      <c r="G5" s="15" t="s">
        <v>5</v>
      </c>
      <c r="Y5" s="3" t="s">
        <v>6</v>
      </c>
    </row>
    <row r="6" spans="1:43" x14ac:dyDescent="0.25">
      <c r="F6" s="14"/>
      <c r="G6" s="14" t="s">
        <v>7</v>
      </c>
    </row>
    <row r="7" spans="1:43" x14ac:dyDescent="0.25">
      <c r="F7" s="14"/>
    </row>
    <row r="8" spans="1:43" ht="15" customHeight="1" x14ac:dyDescent="0.25">
      <c r="A8" s="16"/>
      <c r="B8" s="17" t="s">
        <v>8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9"/>
    </row>
    <row r="9" spans="1:43" x14ac:dyDescent="0.25">
      <c r="A9" s="20"/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3"/>
    </row>
    <row r="10" spans="1:43" x14ac:dyDescent="0.25">
      <c r="A10" s="20"/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3"/>
    </row>
    <row r="11" spans="1:43" ht="15" customHeight="1" x14ac:dyDescent="0.25">
      <c r="A11" s="20"/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6"/>
    </row>
    <row r="12" spans="1:43" ht="15" hidden="1" customHeight="1" x14ac:dyDescent="0.25">
      <c r="A12" s="27"/>
      <c r="B12" s="28" t="s">
        <v>9</v>
      </c>
      <c r="C12" s="29"/>
      <c r="D12" s="30">
        <v>0</v>
      </c>
      <c r="E12" s="31">
        <v>1</v>
      </c>
      <c r="F12" s="32">
        <v>2</v>
      </c>
      <c r="G12" s="32">
        <v>3</v>
      </c>
      <c r="H12" s="31">
        <v>4</v>
      </c>
      <c r="I12" s="33">
        <v>5</v>
      </c>
      <c r="J12" s="34">
        <v>6</v>
      </c>
      <c r="K12" s="34">
        <v>7</v>
      </c>
      <c r="L12" s="35">
        <v>8</v>
      </c>
      <c r="M12" s="35">
        <v>9</v>
      </c>
      <c r="N12" s="34">
        <v>10</v>
      </c>
      <c r="O12" s="34">
        <v>11</v>
      </c>
      <c r="P12" s="36">
        <v>12</v>
      </c>
      <c r="Q12" s="37">
        <v>13</v>
      </c>
      <c r="R12" s="38">
        <v>14</v>
      </c>
      <c r="S12" s="37">
        <v>15</v>
      </c>
      <c r="T12" s="38">
        <v>16</v>
      </c>
      <c r="U12" s="39"/>
      <c r="V12" s="40"/>
      <c r="W12" s="40"/>
      <c r="X12" s="41"/>
      <c r="Y12" s="42"/>
      <c r="Z12" s="42"/>
      <c r="AA12" s="43"/>
      <c r="AB12" s="44">
        <v>12</v>
      </c>
      <c r="AC12" s="45"/>
    </row>
    <row r="13" spans="1:43" ht="15" hidden="1" customHeight="1" x14ac:dyDescent="0.25">
      <c r="A13" s="20"/>
      <c r="B13" s="46"/>
      <c r="C13" s="47"/>
      <c r="D13" s="30"/>
      <c r="E13" s="31"/>
      <c r="F13" s="32"/>
      <c r="G13" s="32"/>
      <c r="H13" s="31"/>
      <c r="I13" s="33"/>
      <c r="J13" s="34"/>
      <c r="K13" s="34"/>
      <c r="L13" s="35"/>
      <c r="M13" s="35"/>
      <c r="N13" s="34"/>
      <c r="O13" s="34"/>
      <c r="P13" s="36"/>
      <c r="Q13" s="37"/>
      <c r="R13" s="38"/>
      <c r="S13" s="37"/>
      <c r="T13" s="38"/>
      <c r="U13" s="48"/>
      <c r="V13" s="49"/>
      <c r="W13" s="49"/>
      <c r="X13" s="50"/>
      <c r="Y13" s="51"/>
      <c r="Z13" s="51"/>
      <c r="AA13" s="43"/>
      <c r="AB13" s="44"/>
      <c r="AC13" s="45"/>
    </row>
    <row r="14" spans="1:43" ht="15" customHeight="1" x14ac:dyDescent="0.25">
      <c r="A14" s="52" t="s">
        <v>10</v>
      </c>
      <c r="B14" s="46"/>
      <c r="C14" s="47"/>
      <c r="D14" s="30"/>
      <c r="E14" s="31"/>
      <c r="F14" s="32"/>
      <c r="G14" s="32"/>
      <c r="H14" s="31"/>
      <c r="I14" s="33"/>
      <c r="J14" s="34"/>
      <c r="K14" s="34"/>
      <c r="L14" s="35"/>
      <c r="M14" s="35"/>
      <c r="N14" s="34"/>
      <c r="O14" s="34"/>
      <c r="P14" s="36"/>
      <c r="Q14" s="37"/>
      <c r="R14" s="38"/>
      <c r="S14" s="37"/>
      <c r="T14" s="38"/>
      <c r="U14" s="53">
        <v>17</v>
      </c>
      <c r="V14" s="54" t="s">
        <v>11</v>
      </c>
      <c r="W14" s="54"/>
      <c r="X14" s="51"/>
      <c r="Y14" s="55" t="s">
        <v>12</v>
      </c>
      <c r="Z14" s="55"/>
      <c r="AA14" s="56"/>
      <c r="AB14" s="44"/>
      <c r="AC14" s="45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</row>
    <row r="15" spans="1:43" x14ac:dyDescent="0.25">
      <c r="A15" s="58"/>
      <c r="B15" s="59"/>
      <c r="C15" s="60"/>
      <c r="D15" s="61"/>
      <c r="E15" s="62"/>
      <c r="F15" s="63"/>
      <c r="G15" s="63"/>
      <c r="H15" s="62"/>
      <c r="I15" s="64"/>
      <c r="J15" s="65"/>
      <c r="K15" s="65"/>
      <c r="L15" s="66"/>
      <c r="M15" s="66"/>
      <c r="N15" s="65"/>
      <c r="O15" s="65"/>
      <c r="P15" s="67"/>
      <c r="Q15" s="68"/>
      <c r="R15" s="69"/>
      <c r="S15" s="68"/>
      <c r="T15" s="69"/>
      <c r="U15" s="69"/>
      <c r="V15" s="70"/>
      <c r="W15" s="70"/>
      <c r="X15" s="71"/>
      <c r="Y15" s="72" t="s">
        <v>13</v>
      </c>
      <c r="Z15" s="73" t="s">
        <v>14</v>
      </c>
      <c r="AA15" s="74" t="s">
        <v>15</v>
      </c>
      <c r="AB15" s="44"/>
      <c r="AC15" s="45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</row>
    <row r="16" spans="1:43" s="92" customFormat="1" ht="12.75" x14ac:dyDescent="0.2">
      <c r="A16" s="75" t="s">
        <v>16</v>
      </c>
      <c r="B16" s="76">
        <f>SUM(D16:U16)</f>
        <v>51301</v>
      </c>
      <c r="C16" s="77"/>
      <c r="D16" s="78">
        <v>930</v>
      </c>
      <c r="E16" s="79">
        <v>1952</v>
      </c>
      <c r="F16" s="79">
        <v>2362</v>
      </c>
      <c r="G16" s="79">
        <v>2818</v>
      </c>
      <c r="H16" s="79">
        <v>3034</v>
      </c>
      <c r="I16" s="80">
        <v>3452</v>
      </c>
      <c r="J16" s="81">
        <v>3627</v>
      </c>
      <c r="K16" s="81">
        <v>3860</v>
      </c>
      <c r="L16" s="81">
        <v>3730</v>
      </c>
      <c r="M16" s="81">
        <v>3955</v>
      </c>
      <c r="N16" s="81">
        <v>4006</v>
      </c>
      <c r="O16" s="81">
        <v>4003</v>
      </c>
      <c r="P16" s="82">
        <v>2899</v>
      </c>
      <c r="Q16" s="83">
        <v>2470</v>
      </c>
      <c r="R16" s="83">
        <v>2446</v>
      </c>
      <c r="S16" s="83">
        <v>2196</v>
      </c>
      <c r="T16" s="84">
        <v>1952</v>
      </c>
      <c r="U16" s="85">
        <v>1609</v>
      </c>
      <c r="V16" s="86"/>
      <c r="W16" s="87">
        <v>11856</v>
      </c>
      <c r="X16" s="71"/>
      <c r="Y16" s="88">
        <v>45819</v>
      </c>
      <c r="Z16" s="89">
        <v>5393</v>
      </c>
      <c r="AA16" s="89">
        <v>89</v>
      </c>
      <c r="AB16" s="90"/>
      <c r="AC16" s="90">
        <f t="shared" ref="AC16:AC32" si="0">SUM(Y16:AB16)</f>
        <v>51301</v>
      </c>
      <c r="AD16" s="91"/>
    </row>
    <row r="17" spans="1:30" s="92" customFormat="1" ht="12.75" x14ac:dyDescent="0.2">
      <c r="A17" s="93" t="s">
        <v>17</v>
      </c>
      <c r="B17" s="94">
        <f>SUM(D17:U17)</f>
        <v>63850</v>
      </c>
      <c r="C17" s="95"/>
      <c r="D17" s="96">
        <v>1356</v>
      </c>
      <c r="E17" s="97">
        <v>2579</v>
      </c>
      <c r="F17" s="97">
        <v>3059</v>
      </c>
      <c r="G17" s="97">
        <v>3630</v>
      </c>
      <c r="H17" s="97">
        <v>3954</v>
      </c>
      <c r="I17" s="98">
        <v>4386</v>
      </c>
      <c r="J17" s="81">
        <v>4376</v>
      </c>
      <c r="K17" s="81">
        <v>4424</v>
      </c>
      <c r="L17" s="81">
        <v>4516</v>
      </c>
      <c r="M17" s="81">
        <v>4813</v>
      </c>
      <c r="N17" s="81">
        <v>4736</v>
      </c>
      <c r="O17" s="81">
        <v>4589</v>
      </c>
      <c r="P17" s="99">
        <v>3609</v>
      </c>
      <c r="Q17" s="85">
        <v>3237</v>
      </c>
      <c r="R17" s="85">
        <v>3087</v>
      </c>
      <c r="S17" s="85">
        <v>2909</v>
      </c>
      <c r="T17" s="100">
        <v>2562</v>
      </c>
      <c r="U17" s="85">
        <v>2028</v>
      </c>
      <c r="V17" s="86"/>
      <c r="W17" s="87"/>
      <c r="X17" s="71"/>
      <c r="Y17" s="101">
        <v>57601</v>
      </c>
      <c r="Z17" s="102">
        <v>6245</v>
      </c>
      <c r="AA17" s="102">
        <v>4</v>
      </c>
      <c r="AB17" s="90"/>
      <c r="AC17" s="90">
        <f t="shared" si="0"/>
        <v>63850</v>
      </c>
      <c r="AD17" s="91"/>
    </row>
    <row r="18" spans="1:30" s="92" customFormat="1" ht="12.75" x14ac:dyDescent="0.2">
      <c r="A18" s="93" t="s">
        <v>18</v>
      </c>
      <c r="B18" s="94">
        <f>SUM(D18:U18)</f>
        <v>30527</v>
      </c>
      <c r="C18" s="95"/>
      <c r="D18" s="96">
        <v>449</v>
      </c>
      <c r="E18" s="97">
        <v>1411</v>
      </c>
      <c r="F18" s="97">
        <v>1795</v>
      </c>
      <c r="G18" s="97">
        <v>2214</v>
      </c>
      <c r="H18" s="97">
        <v>2496</v>
      </c>
      <c r="I18" s="98">
        <v>2985</v>
      </c>
      <c r="J18" s="81">
        <v>2971</v>
      </c>
      <c r="K18" s="81">
        <v>2737</v>
      </c>
      <c r="L18" s="81">
        <v>2511</v>
      </c>
      <c r="M18" s="81">
        <v>2570</v>
      </c>
      <c r="N18" s="81">
        <v>2296</v>
      </c>
      <c r="O18" s="81">
        <v>2148</v>
      </c>
      <c r="P18" s="99">
        <v>841</v>
      </c>
      <c r="Q18" s="85">
        <v>713</v>
      </c>
      <c r="R18" s="85">
        <v>694</v>
      </c>
      <c r="S18" s="85">
        <v>653</v>
      </c>
      <c r="T18" s="100">
        <v>583</v>
      </c>
      <c r="U18" s="85">
        <v>460</v>
      </c>
      <c r="V18" s="86"/>
      <c r="W18" s="103"/>
      <c r="X18" s="71"/>
      <c r="Y18" s="101">
        <v>28554</v>
      </c>
      <c r="Z18" s="102">
        <v>1973</v>
      </c>
      <c r="AA18" s="102">
        <v>0</v>
      </c>
      <c r="AB18" s="90"/>
      <c r="AC18" s="90">
        <f t="shared" si="0"/>
        <v>30527</v>
      </c>
      <c r="AD18" s="91"/>
    </row>
    <row r="19" spans="1:30" s="92" customFormat="1" ht="12.75" x14ac:dyDescent="0.2">
      <c r="A19" s="93" t="s">
        <v>19</v>
      </c>
      <c r="B19" s="94">
        <f>SUM(D19:U19)</f>
        <v>26917</v>
      </c>
      <c r="C19" s="95"/>
      <c r="D19" s="96">
        <v>518</v>
      </c>
      <c r="E19" s="97">
        <v>1019</v>
      </c>
      <c r="F19" s="97">
        <v>1293</v>
      </c>
      <c r="G19" s="97">
        <v>1579</v>
      </c>
      <c r="H19" s="97">
        <v>1834</v>
      </c>
      <c r="I19" s="98">
        <v>2021</v>
      </c>
      <c r="J19" s="81">
        <v>2150</v>
      </c>
      <c r="K19" s="81">
        <v>2193</v>
      </c>
      <c r="L19" s="81">
        <v>2086</v>
      </c>
      <c r="M19" s="81">
        <v>2068</v>
      </c>
      <c r="N19" s="81">
        <v>1945</v>
      </c>
      <c r="O19" s="81">
        <v>1852</v>
      </c>
      <c r="P19" s="99">
        <v>1423</v>
      </c>
      <c r="Q19" s="85">
        <v>1227</v>
      </c>
      <c r="R19" s="85">
        <v>1150</v>
      </c>
      <c r="S19" s="85">
        <v>994</v>
      </c>
      <c r="T19" s="100">
        <v>843</v>
      </c>
      <c r="U19" s="85">
        <v>722</v>
      </c>
      <c r="V19" s="104"/>
      <c r="W19" s="87">
        <v>6110</v>
      </c>
      <c r="X19" s="71"/>
      <c r="Y19" s="101">
        <v>24045</v>
      </c>
      <c r="Z19" s="102">
        <v>2624</v>
      </c>
      <c r="AA19" s="105">
        <v>248</v>
      </c>
      <c r="AB19" s="90"/>
      <c r="AC19" s="90">
        <f t="shared" si="0"/>
        <v>26917</v>
      </c>
      <c r="AD19" s="91"/>
    </row>
    <row r="20" spans="1:30" s="92" customFormat="1" ht="12.75" x14ac:dyDescent="0.2">
      <c r="A20" s="93" t="s">
        <v>20</v>
      </c>
      <c r="B20" s="94">
        <f t="shared" ref="B20:B30" si="1">SUM(D20:U20)</f>
        <v>7334</v>
      </c>
      <c r="C20" s="95"/>
      <c r="D20" s="96">
        <v>168</v>
      </c>
      <c r="E20" s="97">
        <v>460</v>
      </c>
      <c r="F20" s="97">
        <v>577</v>
      </c>
      <c r="G20" s="97">
        <v>613</v>
      </c>
      <c r="H20" s="97">
        <v>676</v>
      </c>
      <c r="I20" s="98">
        <v>694</v>
      </c>
      <c r="J20" s="81">
        <v>595</v>
      </c>
      <c r="K20" s="81">
        <v>554</v>
      </c>
      <c r="L20" s="81">
        <v>528</v>
      </c>
      <c r="M20" s="81">
        <v>509</v>
      </c>
      <c r="N20" s="81">
        <v>476</v>
      </c>
      <c r="O20" s="81">
        <v>459</v>
      </c>
      <c r="P20" s="99">
        <v>198</v>
      </c>
      <c r="Q20" s="85">
        <v>178</v>
      </c>
      <c r="R20" s="85">
        <v>166</v>
      </c>
      <c r="S20" s="85">
        <v>168</v>
      </c>
      <c r="T20" s="100">
        <v>163</v>
      </c>
      <c r="U20" s="85">
        <v>152</v>
      </c>
      <c r="V20" s="104"/>
      <c r="W20" s="87"/>
      <c r="X20" s="71"/>
      <c r="Y20" s="101">
        <v>3083</v>
      </c>
      <c r="Z20" s="102">
        <v>190</v>
      </c>
      <c r="AA20" s="105">
        <v>4061</v>
      </c>
      <c r="AB20" s="90"/>
      <c r="AC20" s="90">
        <f t="shared" si="0"/>
        <v>7334</v>
      </c>
      <c r="AD20" s="91"/>
    </row>
    <row r="21" spans="1:30" s="92" customFormat="1" ht="12.75" x14ac:dyDescent="0.2">
      <c r="A21" s="93" t="s">
        <v>21</v>
      </c>
      <c r="B21" s="94">
        <f t="shared" si="1"/>
        <v>21269</v>
      </c>
      <c r="C21" s="95"/>
      <c r="D21" s="96">
        <v>573</v>
      </c>
      <c r="E21" s="97">
        <v>1119</v>
      </c>
      <c r="F21" s="97">
        <v>1285</v>
      </c>
      <c r="G21" s="97">
        <v>1481</v>
      </c>
      <c r="H21" s="97">
        <v>1508</v>
      </c>
      <c r="I21" s="98">
        <v>1670</v>
      </c>
      <c r="J21" s="81">
        <v>1578</v>
      </c>
      <c r="K21" s="81">
        <v>1562</v>
      </c>
      <c r="L21" s="81">
        <v>1569</v>
      </c>
      <c r="M21" s="81">
        <v>1575</v>
      </c>
      <c r="N21" s="81">
        <v>1544</v>
      </c>
      <c r="O21" s="81">
        <v>1445</v>
      </c>
      <c r="P21" s="99">
        <v>981</v>
      </c>
      <c r="Q21" s="85">
        <v>814</v>
      </c>
      <c r="R21" s="85">
        <v>716</v>
      </c>
      <c r="S21" s="85">
        <v>678</v>
      </c>
      <c r="T21" s="100">
        <v>607</v>
      </c>
      <c r="U21" s="85">
        <v>564</v>
      </c>
      <c r="V21" s="86"/>
      <c r="W21" s="87">
        <v>5000</v>
      </c>
      <c r="X21" s="71"/>
      <c r="Y21" s="101">
        <v>19983</v>
      </c>
      <c r="Z21" s="102">
        <v>1286</v>
      </c>
      <c r="AA21" s="105">
        <v>0</v>
      </c>
      <c r="AB21" s="90"/>
      <c r="AC21" s="90">
        <f t="shared" si="0"/>
        <v>21269</v>
      </c>
      <c r="AD21" s="91"/>
    </row>
    <row r="22" spans="1:30" s="6" customFormat="1" ht="12.75" x14ac:dyDescent="0.2">
      <c r="A22" s="75" t="s">
        <v>22</v>
      </c>
      <c r="B22" s="94">
        <f t="shared" si="1"/>
        <v>39705</v>
      </c>
      <c r="C22" s="95"/>
      <c r="D22" s="96">
        <v>637</v>
      </c>
      <c r="E22" s="97">
        <v>1599</v>
      </c>
      <c r="F22" s="97">
        <v>1919</v>
      </c>
      <c r="G22" s="97">
        <v>2362</v>
      </c>
      <c r="H22" s="97">
        <v>2650</v>
      </c>
      <c r="I22" s="98">
        <v>2818</v>
      </c>
      <c r="J22" s="81">
        <v>3157</v>
      </c>
      <c r="K22" s="81">
        <v>3084</v>
      </c>
      <c r="L22" s="81">
        <v>3072</v>
      </c>
      <c r="M22" s="81">
        <v>3101</v>
      </c>
      <c r="N22" s="81">
        <v>3053</v>
      </c>
      <c r="O22" s="81">
        <v>2910</v>
      </c>
      <c r="P22" s="99">
        <v>2054</v>
      </c>
      <c r="Q22" s="85">
        <v>1730</v>
      </c>
      <c r="R22" s="85">
        <v>1539</v>
      </c>
      <c r="S22" s="85">
        <v>1527</v>
      </c>
      <c r="T22" s="100">
        <v>1390</v>
      </c>
      <c r="U22" s="85">
        <v>1103</v>
      </c>
      <c r="V22" s="86"/>
      <c r="W22" s="103"/>
      <c r="X22" s="71"/>
      <c r="Y22" s="101">
        <v>36324</v>
      </c>
      <c r="Z22" s="102">
        <v>3378</v>
      </c>
      <c r="AA22" s="105">
        <v>3</v>
      </c>
      <c r="AB22" s="90"/>
      <c r="AC22" s="90">
        <f t="shared" si="0"/>
        <v>39705</v>
      </c>
      <c r="AD22" s="91"/>
    </row>
    <row r="23" spans="1:30" s="92" customFormat="1" ht="12.75" x14ac:dyDescent="0.2">
      <c r="A23" s="75" t="s">
        <v>23</v>
      </c>
      <c r="B23" s="94">
        <f t="shared" si="1"/>
        <v>25152</v>
      </c>
      <c r="C23" s="95"/>
      <c r="D23" s="96">
        <v>528</v>
      </c>
      <c r="E23" s="97">
        <v>972</v>
      </c>
      <c r="F23" s="97">
        <v>1198</v>
      </c>
      <c r="G23" s="97">
        <v>1483</v>
      </c>
      <c r="H23" s="97">
        <v>1574</v>
      </c>
      <c r="I23" s="98">
        <v>1814</v>
      </c>
      <c r="J23" s="81">
        <v>1931</v>
      </c>
      <c r="K23" s="81">
        <v>1886</v>
      </c>
      <c r="L23" s="81">
        <v>1907</v>
      </c>
      <c r="M23" s="81">
        <v>1797</v>
      </c>
      <c r="N23" s="81">
        <v>1720</v>
      </c>
      <c r="O23" s="81">
        <v>1673</v>
      </c>
      <c r="P23" s="99">
        <v>1425</v>
      </c>
      <c r="Q23" s="85">
        <v>1330</v>
      </c>
      <c r="R23" s="85">
        <v>1177</v>
      </c>
      <c r="S23" s="85">
        <v>1008</v>
      </c>
      <c r="T23" s="100">
        <v>965</v>
      </c>
      <c r="U23" s="85">
        <v>764</v>
      </c>
      <c r="V23" s="86"/>
      <c r="W23" s="87">
        <v>5100</v>
      </c>
      <c r="X23" s="71"/>
      <c r="Y23" s="101">
        <v>23037</v>
      </c>
      <c r="Z23" s="102">
        <v>2124</v>
      </c>
      <c r="AA23" s="105">
        <v>0</v>
      </c>
      <c r="AB23" s="90"/>
      <c r="AC23" s="90">
        <f t="shared" si="0"/>
        <v>25161</v>
      </c>
      <c r="AD23" s="91"/>
    </row>
    <row r="24" spans="1:30" s="92" customFormat="1" ht="12.75" x14ac:dyDescent="0.2">
      <c r="A24" s="93" t="s">
        <v>24</v>
      </c>
      <c r="B24" s="94">
        <f t="shared" si="1"/>
        <v>67268</v>
      </c>
      <c r="C24" s="95"/>
      <c r="D24" s="106">
        <v>1385</v>
      </c>
      <c r="E24" s="107">
        <v>2782</v>
      </c>
      <c r="F24" s="107">
        <v>3545</v>
      </c>
      <c r="G24" s="107">
        <v>4192</v>
      </c>
      <c r="H24" s="107">
        <v>4519</v>
      </c>
      <c r="I24" s="108">
        <v>4854</v>
      </c>
      <c r="J24" s="109">
        <v>4974</v>
      </c>
      <c r="K24" s="109">
        <v>4957</v>
      </c>
      <c r="L24" s="109">
        <v>4838</v>
      </c>
      <c r="M24" s="109">
        <v>4768</v>
      </c>
      <c r="N24" s="109">
        <v>4839</v>
      </c>
      <c r="O24" s="109">
        <v>4624</v>
      </c>
      <c r="P24" s="110">
        <v>3392</v>
      </c>
      <c r="Q24" s="111">
        <v>3150</v>
      </c>
      <c r="R24" s="111">
        <v>2816</v>
      </c>
      <c r="S24" s="111">
        <v>2830</v>
      </c>
      <c r="T24" s="112">
        <v>2668</v>
      </c>
      <c r="U24" s="111">
        <v>2135</v>
      </c>
      <c r="V24" s="86"/>
      <c r="W24" s="87">
        <v>23280</v>
      </c>
      <c r="X24" s="71"/>
      <c r="Y24" s="113">
        <v>58298</v>
      </c>
      <c r="Z24" s="114">
        <v>6332</v>
      </c>
      <c r="AA24" s="115">
        <v>628</v>
      </c>
      <c r="AB24" s="90"/>
      <c r="AC24" s="90">
        <f t="shared" si="0"/>
        <v>65258</v>
      </c>
      <c r="AD24" s="91"/>
    </row>
    <row r="25" spans="1:30" s="6" customFormat="1" ht="12.75" x14ac:dyDescent="0.2">
      <c r="A25" s="93" t="s">
        <v>25</v>
      </c>
      <c r="B25" s="94">
        <v>145910</v>
      </c>
      <c r="C25" s="95"/>
      <c r="D25" s="96">
        <v>2954.7328198875971</v>
      </c>
      <c r="E25" s="97">
        <v>6643.8100300336037</v>
      </c>
      <c r="F25" s="97">
        <v>8214.4609563174636</v>
      </c>
      <c r="G25" s="97">
        <v>9592.0346278509624</v>
      </c>
      <c r="H25" s="97">
        <v>10264.550908442117</v>
      </c>
      <c r="I25" s="98">
        <v>11319.967587498884</v>
      </c>
      <c r="J25" s="81">
        <v>11368.779253025663</v>
      </c>
      <c r="K25" s="81">
        <v>11081.332778256863</v>
      </c>
      <c r="L25" s="81">
        <v>10843.782672693209</v>
      </c>
      <c r="M25" s="81">
        <v>10941.406003746768</v>
      </c>
      <c r="N25" s="81">
        <v>10537.896235392072</v>
      </c>
      <c r="O25" s="81">
        <v>10213.569835558596</v>
      </c>
      <c r="P25" s="99">
        <v>6628.6241785363827</v>
      </c>
      <c r="Q25" s="85">
        <v>5696.8637188141174</v>
      </c>
      <c r="R25" s="85">
        <v>5445.2124654316221</v>
      </c>
      <c r="S25" s="85">
        <v>5161.020101697939</v>
      </c>
      <c r="T25" s="100">
        <v>4759.6797406999922</v>
      </c>
      <c r="U25" s="85">
        <v>4242.2760861161496</v>
      </c>
      <c r="V25" s="86"/>
      <c r="W25" s="87"/>
      <c r="X25" s="71"/>
      <c r="Y25" s="101">
        <v>111059</v>
      </c>
      <c r="Z25" s="102">
        <v>10284</v>
      </c>
      <c r="AA25" s="105">
        <v>818</v>
      </c>
      <c r="AB25" s="90"/>
      <c r="AC25" s="90">
        <f t="shared" si="0"/>
        <v>122161</v>
      </c>
      <c r="AD25" s="91"/>
    </row>
    <row r="26" spans="1:30" s="6" customFormat="1" ht="12.75" x14ac:dyDescent="0.2">
      <c r="A26" s="93" t="s">
        <v>26</v>
      </c>
      <c r="B26" s="94">
        <f t="shared" si="1"/>
        <v>29488</v>
      </c>
      <c r="C26" s="95"/>
      <c r="D26" s="106">
        <v>557</v>
      </c>
      <c r="E26" s="107">
        <v>1159</v>
      </c>
      <c r="F26" s="107">
        <v>1452</v>
      </c>
      <c r="G26" s="107">
        <v>1672</v>
      </c>
      <c r="H26" s="107">
        <v>1969</v>
      </c>
      <c r="I26" s="108">
        <v>2116</v>
      </c>
      <c r="J26" s="109">
        <v>2146</v>
      </c>
      <c r="K26" s="109">
        <v>2156</v>
      </c>
      <c r="L26" s="109">
        <v>2237</v>
      </c>
      <c r="M26" s="109">
        <v>2278</v>
      </c>
      <c r="N26" s="109">
        <v>2100</v>
      </c>
      <c r="O26" s="109">
        <v>2049</v>
      </c>
      <c r="P26" s="110">
        <v>1531</v>
      </c>
      <c r="Q26" s="111">
        <v>1394</v>
      </c>
      <c r="R26" s="111">
        <v>1333</v>
      </c>
      <c r="S26" s="111">
        <v>1233</v>
      </c>
      <c r="T26" s="112">
        <v>1187</v>
      </c>
      <c r="U26" s="111">
        <v>919</v>
      </c>
      <c r="V26" s="86"/>
      <c r="W26" s="87">
        <v>6551</v>
      </c>
      <c r="X26" s="71"/>
      <c r="Y26" s="101">
        <v>26305</v>
      </c>
      <c r="Z26" s="102">
        <v>3179</v>
      </c>
      <c r="AA26" s="105">
        <v>4</v>
      </c>
      <c r="AB26" s="90"/>
      <c r="AC26" s="90">
        <f t="shared" si="0"/>
        <v>29488</v>
      </c>
      <c r="AD26" s="91"/>
    </row>
    <row r="27" spans="1:30" s="92" customFormat="1" ht="12.75" x14ac:dyDescent="0.2">
      <c r="A27" s="93" t="s">
        <v>27</v>
      </c>
      <c r="B27" s="94">
        <f t="shared" si="1"/>
        <v>8358</v>
      </c>
      <c r="C27" s="95"/>
      <c r="D27" s="96">
        <v>206</v>
      </c>
      <c r="E27" s="97">
        <v>367</v>
      </c>
      <c r="F27" s="97">
        <v>419</v>
      </c>
      <c r="G27" s="97">
        <v>493</v>
      </c>
      <c r="H27" s="97">
        <v>540</v>
      </c>
      <c r="I27" s="98">
        <v>589</v>
      </c>
      <c r="J27" s="81">
        <v>596</v>
      </c>
      <c r="K27" s="81">
        <v>627</v>
      </c>
      <c r="L27" s="81">
        <v>622</v>
      </c>
      <c r="M27" s="81">
        <v>637</v>
      </c>
      <c r="N27" s="81">
        <v>578</v>
      </c>
      <c r="O27" s="81">
        <v>609</v>
      </c>
      <c r="P27" s="99">
        <v>402</v>
      </c>
      <c r="Q27" s="85">
        <v>419</v>
      </c>
      <c r="R27" s="85">
        <v>358</v>
      </c>
      <c r="S27" s="85">
        <v>346</v>
      </c>
      <c r="T27" s="100">
        <v>296</v>
      </c>
      <c r="U27" s="85">
        <v>254</v>
      </c>
      <c r="V27" s="86"/>
      <c r="W27" s="87">
        <v>903</v>
      </c>
      <c r="X27" s="71"/>
      <c r="Y27" s="101">
        <v>7493</v>
      </c>
      <c r="Z27" s="102">
        <v>823</v>
      </c>
      <c r="AA27" s="105">
        <v>42</v>
      </c>
      <c r="AB27" s="90"/>
      <c r="AC27" s="90">
        <f t="shared" si="0"/>
        <v>8358</v>
      </c>
      <c r="AD27" s="91"/>
    </row>
    <row r="28" spans="1:30" s="92" customFormat="1" ht="12.75" x14ac:dyDescent="0.2">
      <c r="A28" s="93" t="s">
        <v>28</v>
      </c>
      <c r="B28" s="116">
        <f t="shared" si="1"/>
        <v>45976</v>
      </c>
      <c r="C28" s="117"/>
      <c r="D28" s="96">
        <v>753</v>
      </c>
      <c r="E28" s="97">
        <v>1664</v>
      </c>
      <c r="F28" s="97">
        <v>2062</v>
      </c>
      <c r="G28" s="97">
        <v>2463</v>
      </c>
      <c r="H28" s="97">
        <v>2919</v>
      </c>
      <c r="I28" s="98">
        <v>3323</v>
      </c>
      <c r="J28" s="81">
        <v>3490</v>
      </c>
      <c r="K28" s="81">
        <v>3509</v>
      </c>
      <c r="L28" s="81">
        <v>3391</v>
      </c>
      <c r="M28" s="81">
        <v>3427</v>
      </c>
      <c r="N28" s="81">
        <v>3396</v>
      </c>
      <c r="O28" s="81">
        <v>3247</v>
      </c>
      <c r="P28" s="99">
        <v>2717</v>
      </c>
      <c r="Q28" s="85">
        <v>2331</v>
      </c>
      <c r="R28" s="85">
        <v>2107</v>
      </c>
      <c r="S28" s="85">
        <v>2013</v>
      </c>
      <c r="T28" s="100">
        <v>1794</v>
      </c>
      <c r="U28" s="85">
        <v>1370</v>
      </c>
      <c r="V28" s="86"/>
      <c r="W28" s="87"/>
      <c r="X28" s="71"/>
      <c r="Y28" s="101">
        <v>40606</v>
      </c>
      <c r="Z28" s="102">
        <v>4887</v>
      </c>
      <c r="AA28" s="105">
        <v>753</v>
      </c>
      <c r="AB28" s="90"/>
      <c r="AC28" s="90">
        <f t="shared" si="0"/>
        <v>46246</v>
      </c>
      <c r="AD28" s="91"/>
    </row>
    <row r="29" spans="1:30" s="92" customFormat="1" ht="12.75" x14ac:dyDescent="0.2">
      <c r="A29" s="93" t="s">
        <v>29</v>
      </c>
      <c r="B29" s="116">
        <f t="shared" si="1"/>
        <v>27701</v>
      </c>
      <c r="C29" s="117"/>
      <c r="D29" s="96">
        <v>493</v>
      </c>
      <c r="E29" s="97">
        <v>1071</v>
      </c>
      <c r="F29" s="97">
        <v>1397</v>
      </c>
      <c r="G29" s="97">
        <v>1733</v>
      </c>
      <c r="H29" s="97">
        <v>1829</v>
      </c>
      <c r="I29" s="98">
        <v>2052</v>
      </c>
      <c r="J29" s="81">
        <v>2132</v>
      </c>
      <c r="K29" s="81">
        <v>2158</v>
      </c>
      <c r="L29" s="81">
        <v>2101</v>
      </c>
      <c r="M29" s="81">
        <v>2070</v>
      </c>
      <c r="N29" s="81">
        <v>1970</v>
      </c>
      <c r="O29" s="81">
        <v>1920</v>
      </c>
      <c r="P29" s="99">
        <v>1583</v>
      </c>
      <c r="Q29" s="85">
        <v>1230</v>
      </c>
      <c r="R29" s="85">
        <v>1108</v>
      </c>
      <c r="S29" s="85">
        <v>1095</v>
      </c>
      <c r="T29" s="100">
        <v>1012</v>
      </c>
      <c r="U29" s="85">
        <v>747</v>
      </c>
      <c r="V29" s="86"/>
      <c r="W29" s="87">
        <v>10413</v>
      </c>
      <c r="X29" s="71"/>
      <c r="Y29" s="101">
        <v>9307</v>
      </c>
      <c r="Z29" s="102">
        <v>1243</v>
      </c>
      <c r="AA29" s="105">
        <v>54</v>
      </c>
      <c r="AB29" s="90"/>
      <c r="AC29" s="90">
        <f t="shared" si="0"/>
        <v>10604</v>
      </c>
      <c r="AD29" s="91"/>
    </row>
    <row r="30" spans="1:30" s="92" customFormat="1" ht="12.75" x14ac:dyDescent="0.2">
      <c r="A30" s="93" t="s">
        <v>30</v>
      </c>
      <c r="B30" s="116">
        <f t="shared" si="1"/>
        <v>26051</v>
      </c>
      <c r="C30" s="117"/>
      <c r="D30" s="96">
        <v>584</v>
      </c>
      <c r="E30" s="97">
        <v>1152</v>
      </c>
      <c r="F30" s="97">
        <v>1432</v>
      </c>
      <c r="G30" s="97">
        <v>1526</v>
      </c>
      <c r="H30" s="97">
        <v>1798</v>
      </c>
      <c r="I30" s="98">
        <v>1962</v>
      </c>
      <c r="J30" s="81">
        <v>1950</v>
      </c>
      <c r="K30" s="81">
        <v>1912</v>
      </c>
      <c r="L30" s="81">
        <v>1852</v>
      </c>
      <c r="M30" s="81">
        <v>1913</v>
      </c>
      <c r="N30" s="81">
        <v>1934</v>
      </c>
      <c r="O30" s="81">
        <v>1863</v>
      </c>
      <c r="P30" s="99">
        <v>1278</v>
      </c>
      <c r="Q30" s="85">
        <v>1189</v>
      </c>
      <c r="R30" s="85">
        <v>1043</v>
      </c>
      <c r="S30" s="85">
        <v>1002</v>
      </c>
      <c r="T30" s="100">
        <v>961</v>
      </c>
      <c r="U30" s="85">
        <v>700</v>
      </c>
      <c r="V30" s="86"/>
      <c r="W30" s="87">
        <v>7700</v>
      </c>
      <c r="X30" s="71"/>
      <c r="Y30" s="101">
        <v>23333</v>
      </c>
      <c r="Z30" s="102">
        <v>2483</v>
      </c>
      <c r="AA30" s="105">
        <v>235</v>
      </c>
      <c r="AB30" s="90"/>
      <c r="AC30" s="90">
        <f t="shared" si="0"/>
        <v>26051</v>
      </c>
      <c r="AD30" s="91"/>
    </row>
    <row r="31" spans="1:30" s="92" customFormat="1" ht="12.75" x14ac:dyDescent="0.2">
      <c r="A31" s="93" t="s">
        <v>31</v>
      </c>
      <c r="B31" s="118">
        <f>SUM(D31:U31)</f>
        <v>24513</v>
      </c>
      <c r="C31" s="119"/>
      <c r="D31" s="106">
        <v>426</v>
      </c>
      <c r="E31" s="107">
        <v>876</v>
      </c>
      <c r="F31" s="107">
        <v>1148</v>
      </c>
      <c r="G31" s="107">
        <v>1342</v>
      </c>
      <c r="H31" s="107">
        <v>1488</v>
      </c>
      <c r="I31" s="108">
        <v>1697</v>
      </c>
      <c r="J31" s="109">
        <v>1848</v>
      </c>
      <c r="K31" s="109">
        <v>1853</v>
      </c>
      <c r="L31" s="109">
        <v>1803</v>
      </c>
      <c r="M31" s="109">
        <v>1829</v>
      </c>
      <c r="N31" s="109">
        <v>1771</v>
      </c>
      <c r="O31" s="109">
        <v>1723</v>
      </c>
      <c r="P31" s="110">
        <v>1455</v>
      </c>
      <c r="Q31" s="111">
        <v>1286</v>
      </c>
      <c r="R31" s="111">
        <v>1179</v>
      </c>
      <c r="S31" s="111">
        <v>1036</v>
      </c>
      <c r="T31" s="112">
        <v>1017</v>
      </c>
      <c r="U31" s="111">
        <v>736</v>
      </c>
      <c r="V31" s="120"/>
      <c r="W31" s="121">
        <v>4605</v>
      </c>
      <c r="X31" s="122"/>
      <c r="Y31" s="101">
        <v>16707</v>
      </c>
      <c r="Z31" s="102">
        <v>2176</v>
      </c>
      <c r="AA31" s="105">
        <v>754</v>
      </c>
      <c r="AB31" s="90"/>
      <c r="AC31" s="90">
        <f t="shared" si="0"/>
        <v>19637</v>
      </c>
      <c r="AD31" s="91"/>
    </row>
    <row r="32" spans="1:30" s="137" customFormat="1" ht="6" customHeight="1" x14ac:dyDescent="0.25">
      <c r="A32" s="20"/>
      <c r="B32" s="123"/>
      <c r="C32" s="124"/>
      <c r="D32" s="125"/>
      <c r="E32" s="125"/>
      <c r="F32" s="125"/>
      <c r="G32" s="125"/>
      <c r="H32" s="125"/>
      <c r="I32" s="125"/>
      <c r="J32" s="126"/>
      <c r="K32" s="125"/>
      <c r="L32" s="125"/>
      <c r="M32" s="125"/>
      <c r="N32" s="125"/>
      <c r="O32" s="127"/>
      <c r="P32" s="128"/>
      <c r="Q32" s="128"/>
      <c r="R32" s="128"/>
      <c r="S32" s="128"/>
      <c r="T32" s="128"/>
      <c r="U32" s="129"/>
      <c r="V32" s="130"/>
      <c r="W32" s="87"/>
      <c r="X32" s="131"/>
      <c r="Y32" s="132"/>
      <c r="Z32" s="132"/>
      <c r="AA32" s="133"/>
      <c r="AB32" s="134"/>
      <c r="AC32" s="135">
        <f t="shared" si="0"/>
        <v>0</v>
      </c>
      <c r="AD32" s="136"/>
    </row>
    <row r="33" spans="1:30" s="92" customFormat="1" ht="15.75" customHeight="1" x14ac:dyDescent="0.2">
      <c r="A33" s="138" t="s">
        <v>32</v>
      </c>
      <c r="B33" s="139">
        <f>SUM(B16:B31)</f>
        <v>641320</v>
      </c>
      <c r="C33" s="140"/>
      <c r="D33" s="141">
        <f>SUM(D16:D31)</f>
        <v>12517.732819887597</v>
      </c>
      <c r="E33" s="142">
        <f t="shared" ref="E33:AB33" si="2">SUM(E16:E31)</f>
        <v>26825.810030033605</v>
      </c>
      <c r="F33" s="143">
        <f t="shared" si="2"/>
        <v>33157.46095631746</v>
      </c>
      <c r="G33" s="142">
        <f t="shared" si="2"/>
        <v>39193.034627850961</v>
      </c>
      <c r="H33" s="143">
        <f t="shared" si="2"/>
        <v>43052.550908442121</v>
      </c>
      <c r="I33" s="142">
        <f t="shared" si="2"/>
        <v>47752.967587498882</v>
      </c>
      <c r="J33" s="144">
        <f t="shared" si="2"/>
        <v>48889.779253025663</v>
      </c>
      <c r="K33" s="145">
        <f t="shared" si="2"/>
        <v>48553.332778256867</v>
      </c>
      <c r="L33" s="144">
        <f t="shared" si="2"/>
        <v>47606.782672693211</v>
      </c>
      <c r="M33" s="145">
        <f t="shared" si="2"/>
        <v>48251.406003746772</v>
      </c>
      <c r="N33" s="144">
        <f t="shared" si="2"/>
        <v>46901.896235392072</v>
      </c>
      <c r="O33" s="145">
        <f t="shared" si="2"/>
        <v>45327.569835558592</v>
      </c>
      <c r="P33" s="146">
        <f t="shared" si="2"/>
        <v>32416.624178536382</v>
      </c>
      <c r="Q33" s="147">
        <f t="shared" si="2"/>
        <v>28394.863718814118</v>
      </c>
      <c r="R33" s="147">
        <f t="shared" si="2"/>
        <v>26364.212465431621</v>
      </c>
      <c r="S33" s="147">
        <f t="shared" si="2"/>
        <v>24849.020101697941</v>
      </c>
      <c r="T33" s="148">
        <f t="shared" si="2"/>
        <v>22759.67974069999</v>
      </c>
      <c r="U33" s="147">
        <f t="shared" si="2"/>
        <v>18505.276086116151</v>
      </c>
      <c r="V33" s="149">
        <f t="shared" si="2"/>
        <v>0</v>
      </c>
      <c r="W33" s="150">
        <f t="shared" si="2"/>
        <v>81518</v>
      </c>
      <c r="X33" s="151"/>
      <c r="Y33" s="152">
        <f t="shared" si="2"/>
        <v>531554</v>
      </c>
      <c r="Z33" s="153">
        <f t="shared" si="2"/>
        <v>54620</v>
      </c>
      <c r="AA33" s="153">
        <f t="shared" si="2"/>
        <v>7693</v>
      </c>
      <c r="AB33" s="154">
        <f t="shared" si="2"/>
        <v>0</v>
      </c>
      <c r="AC33" s="90">
        <f>SUM(Y33:AB33)</f>
        <v>593867</v>
      </c>
      <c r="AD33" s="91"/>
    </row>
    <row r="34" spans="1:30" x14ac:dyDescent="0.25">
      <c r="A34" s="20"/>
      <c r="B34" s="155"/>
      <c r="C34" s="156"/>
      <c r="D34" s="155">
        <f>D33+E33+F33+G33+H33+I33</f>
        <v>202499.55693003064</v>
      </c>
      <c r="E34" s="157"/>
      <c r="F34" s="157"/>
      <c r="G34" s="157"/>
      <c r="H34" s="157"/>
      <c r="I34" s="156"/>
      <c r="J34" s="155">
        <f>J33+K33+L33+M33+N33+O33</f>
        <v>285530.76677867322</v>
      </c>
      <c r="K34" s="157"/>
      <c r="L34" s="157"/>
      <c r="M34" s="157"/>
      <c r="N34" s="157"/>
      <c r="O34" s="156"/>
      <c r="P34" s="155">
        <f>P33+Q33+R33+S33+T33+U33</f>
        <v>153289.6762912962</v>
      </c>
      <c r="Q34" s="157"/>
      <c r="R34" s="157"/>
      <c r="S34" s="157"/>
      <c r="T34" s="157"/>
      <c r="U34" s="156"/>
      <c r="V34" s="158"/>
      <c r="W34" s="158"/>
      <c r="X34" s="159"/>
      <c r="Y34" s="160">
        <f>Y33/$AC$33</f>
        <v>0.89507246572043908</v>
      </c>
      <c r="Z34" s="161">
        <f t="shared" ref="Z34:AA34" si="3">Z33/$AC$33</f>
        <v>9.1973455335959062E-2</v>
      </c>
      <c r="AA34" s="161">
        <f t="shared" si="3"/>
        <v>1.295407894360185E-2</v>
      </c>
    </row>
    <row r="35" spans="1:30" x14ac:dyDescent="0.25">
      <c r="A35" s="162" t="s">
        <v>33</v>
      </c>
      <c r="B35" s="163">
        <v>1</v>
      </c>
      <c r="C35" s="164"/>
      <c r="D35" s="165">
        <f>D33/$B$33</f>
        <v>1.9518700211887351E-2</v>
      </c>
      <c r="E35" s="166">
        <f t="shared" ref="E35:U35" si="4">E33/$B$33</f>
        <v>4.1829055744454571E-2</v>
      </c>
      <c r="F35" s="166">
        <f t="shared" si="4"/>
        <v>5.1701897580486281E-2</v>
      </c>
      <c r="G35" s="167">
        <f t="shared" si="4"/>
        <v>6.1113070897291462E-2</v>
      </c>
      <c r="H35" s="167">
        <f t="shared" si="4"/>
        <v>6.7131152791807716E-2</v>
      </c>
      <c r="I35" s="167">
        <f t="shared" si="4"/>
        <v>7.4460437203734298E-2</v>
      </c>
      <c r="J35" s="168">
        <f t="shared" si="4"/>
        <v>7.6233049418427096E-2</v>
      </c>
      <c r="K35" s="169">
        <f t="shared" si="4"/>
        <v>7.5708433821269988E-2</v>
      </c>
      <c r="L35" s="169">
        <f t="shared" si="4"/>
        <v>7.423249340842826E-2</v>
      </c>
      <c r="M35" s="169">
        <f t="shared" si="4"/>
        <v>7.523764423961013E-2</v>
      </c>
      <c r="N35" s="169">
        <f t="shared" si="4"/>
        <v>7.313337528128247E-2</v>
      </c>
      <c r="O35" s="169">
        <f t="shared" si="4"/>
        <v>7.0678553351772269E-2</v>
      </c>
      <c r="P35" s="170">
        <f t="shared" si="4"/>
        <v>5.0546722663469691E-2</v>
      </c>
      <c r="Q35" s="170">
        <f t="shared" si="4"/>
        <v>4.4275656020105594E-2</v>
      </c>
      <c r="R35" s="170">
        <f t="shared" si="4"/>
        <v>4.1109294058241784E-2</v>
      </c>
      <c r="S35" s="170">
        <f t="shared" si="4"/>
        <v>3.8746678883705393E-2</v>
      </c>
      <c r="T35" s="170">
        <f t="shared" si="4"/>
        <v>3.5488803936724239E-2</v>
      </c>
      <c r="U35" s="171">
        <f t="shared" si="4"/>
        <v>2.8854980487301427E-2</v>
      </c>
      <c r="V35" s="172"/>
      <c r="W35" s="172"/>
      <c r="X35" s="173"/>
      <c r="Y35" s="174" t="s">
        <v>34</v>
      </c>
      <c r="Z35" s="175"/>
      <c r="AA35" s="175"/>
    </row>
    <row r="36" spans="1:30" x14ac:dyDescent="0.25">
      <c r="A36" s="176" t="s">
        <v>35</v>
      </c>
      <c r="B36" s="177"/>
      <c r="C36" s="1"/>
      <c r="D36" s="6"/>
      <c r="E36" s="15"/>
      <c r="F36" s="15"/>
      <c r="G36" s="15"/>
      <c r="H36" s="15"/>
      <c r="I36" s="15"/>
      <c r="J36" s="15"/>
      <c r="K36" s="15"/>
      <c r="L36" s="15"/>
      <c r="M36" s="15"/>
      <c r="N36" s="7"/>
      <c r="O36" s="15"/>
      <c r="P36" s="7"/>
      <c r="Q36" s="15"/>
      <c r="R36" s="7"/>
      <c r="S36" s="15"/>
      <c r="T36" s="15"/>
      <c r="U36" s="15"/>
      <c r="V36" s="15"/>
      <c r="W36" s="15"/>
      <c r="X36" s="7"/>
    </row>
    <row r="37" spans="1:30" x14ac:dyDescent="0.25">
      <c r="A37" s="178" t="s">
        <v>36</v>
      </c>
      <c r="B37" s="177"/>
      <c r="C37" s="6"/>
      <c r="D37" s="6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</row>
    <row r="38" spans="1:30" ht="23.25" customHeight="1" x14ac:dyDescent="0.25">
      <c r="A38" s="179" t="s">
        <v>37</v>
      </c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80"/>
      <c r="Z38" s="180"/>
      <c r="AA38" s="180"/>
      <c r="AB38" s="181"/>
    </row>
    <row r="39" spans="1:30" ht="15" customHeight="1" x14ac:dyDescent="0.25">
      <c r="A39" s="178" t="s">
        <v>38</v>
      </c>
      <c r="B39" s="177"/>
      <c r="C39" s="1"/>
      <c r="D39" s="6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80"/>
      <c r="Z39" s="180"/>
      <c r="AA39" s="180"/>
      <c r="AB39" s="181"/>
    </row>
    <row r="40" spans="1:30" x14ac:dyDescent="0.25">
      <c r="A40" s="182"/>
      <c r="B40" s="183"/>
      <c r="C40" s="183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Y40" s="180"/>
      <c r="Z40" s="180"/>
      <c r="AA40" s="180"/>
      <c r="AB40" s="181"/>
    </row>
    <row r="45" spans="1:30" ht="15" customHeight="1" x14ac:dyDescent="0.25"/>
    <row r="46" spans="1:30" ht="15" customHeight="1" x14ac:dyDescent="0.25"/>
    <row r="68" spans="1:28" s="185" customFormat="1" x14ac:dyDescent="0.25">
      <c r="A68" s="1"/>
      <c r="B68" s="2"/>
      <c r="C68" s="2"/>
      <c r="D68" s="1"/>
      <c r="E68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71" spans="1:28" ht="15" customHeight="1" x14ac:dyDescent="0.25"/>
    <row r="79" spans="1:28" ht="15" customHeight="1" x14ac:dyDescent="0.25"/>
  </sheetData>
  <mergeCells count="47">
    <mergeCell ref="D34:I34"/>
    <mergeCell ref="J34:O34"/>
    <mergeCell ref="P34:U34"/>
    <mergeCell ref="Y35:AA35"/>
    <mergeCell ref="A38:X38"/>
    <mergeCell ref="B28:C28"/>
    <mergeCell ref="B29:C29"/>
    <mergeCell ref="B30:C30"/>
    <mergeCell ref="B31:C31"/>
    <mergeCell ref="B33:C33"/>
    <mergeCell ref="B34:C34"/>
    <mergeCell ref="B22:C22"/>
    <mergeCell ref="B23:C23"/>
    <mergeCell ref="B24:C24"/>
    <mergeCell ref="B25:C25"/>
    <mergeCell ref="B26:C26"/>
    <mergeCell ref="B27:C27"/>
    <mergeCell ref="B16:C16"/>
    <mergeCell ref="B17:C17"/>
    <mergeCell ref="B18:C18"/>
    <mergeCell ref="B19:C19"/>
    <mergeCell ref="B20:C20"/>
    <mergeCell ref="B21:C21"/>
    <mergeCell ref="R12:R15"/>
    <mergeCell ref="S12:S15"/>
    <mergeCell ref="T12:T15"/>
    <mergeCell ref="AB12:AB15"/>
    <mergeCell ref="U14:U15"/>
    <mergeCell ref="V14:W15"/>
    <mergeCell ref="Y14:AA14"/>
    <mergeCell ref="X15:X31"/>
    <mergeCell ref="L12:L15"/>
    <mergeCell ref="M12:M15"/>
    <mergeCell ref="N12:N15"/>
    <mergeCell ref="O12:O15"/>
    <mergeCell ref="P12:P15"/>
    <mergeCell ref="Q12:Q15"/>
    <mergeCell ref="B8:AA11"/>
    <mergeCell ref="B12:C15"/>
    <mergeCell ref="D12:D15"/>
    <mergeCell ref="E12:E15"/>
    <mergeCell ref="F12:F15"/>
    <mergeCell ref="G12:G15"/>
    <mergeCell ref="H12:H15"/>
    <mergeCell ref="I12:I15"/>
    <mergeCell ref="J12:J15"/>
    <mergeCell ref="K12:K1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2019-07-03T12:58:42Z</dcterms:created>
  <dcterms:modified xsi:type="dcterms:W3CDTF">2019-07-03T12:59:10Z</dcterms:modified>
</cp:coreProperties>
</file>